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2"/>
  </bookViews>
  <sheets>
    <sheet name="2018" sheetId="1" r:id="rId1"/>
    <sheet name="Anterior 2018" sheetId="2" r:id="rId2"/>
    <sheet name="Cadastro Barragens_2018" sheetId="3" r:id="rId3"/>
    <sheet name="Descritivo" sheetId="4" r:id="rId4"/>
  </sheets>
  <calcPr calcId="124519"/>
</workbook>
</file>

<file path=xl/calcChain.xml><?xml version="1.0" encoding="utf-8"?>
<calcChain xmlns="http://schemas.openxmlformats.org/spreadsheetml/2006/main">
  <c r="I3" i="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2"/>
  <c r="K321"/>
  <c r="K317"/>
  <c r="K316"/>
  <c r="K309"/>
  <c r="K109"/>
</calcChain>
</file>

<file path=xl/sharedStrings.xml><?xml version="1.0" encoding="utf-8"?>
<sst xmlns="http://schemas.openxmlformats.org/spreadsheetml/2006/main" count="8974" uniqueCount="2989">
  <si>
    <t>BARRAGENS VISTORIADAS 2018</t>
  </si>
  <si>
    <t>BARRAGENS CLASSIFICADAS ATÉ 2018</t>
  </si>
  <si>
    <t>DANO POTENCIAL ASSOCIADO</t>
  </si>
  <si>
    <t>ALTO</t>
  </si>
  <si>
    <t>MÉDIO</t>
  </si>
  <si>
    <t>BAIXO</t>
  </si>
  <si>
    <t>CATEGORIA DE RISCO</t>
  </si>
  <si>
    <t>DPA (%)</t>
  </si>
  <si>
    <t>Barragens</t>
  </si>
  <si>
    <t>Sem altura</t>
  </si>
  <si>
    <t>-</t>
  </si>
  <si>
    <t>mas X tem volume</t>
  </si>
  <si>
    <t>8 sem altura e sem volume</t>
  </si>
  <si>
    <t>Com altura</t>
  </si>
  <si>
    <t>Com altura e Sem volume</t>
  </si>
  <si>
    <t>Sem volume</t>
  </si>
  <si>
    <t>X sem altura e sem volume</t>
  </si>
  <si>
    <t>Com volume</t>
  </si>
  <si>
    <t>Com volume e sem altura</t>
  </si>
  <si>
    <t>Sem coordenada</t>
  </si>
  <si>
    <t>Sem altura e sem volume</t>
  </si>
  <si>
    <t>Total de barragens</t>
  </si>
  <si>
    <t>Com altura e com volume 205</t>
  </si>
  <si>
    <t>Altura (h)</t>
  </si>
  <si>
    <t>Volume (v)</t>
  </si>
  <si>
    <t xml:space="preserve">15 &lt;= h </t>
  </si>
  <si>
    <t>3&lt; v</t>
  </si>
  <si>
    <t>10&lt;=h&lt;15</t>
  </si>
  <si>
    <t>1&lt;=v&lt;3</t>
  </si>
  <si>
    <t>h &lt;10</t>
  </si>
  <si>
    <t>v &lt;1</t>
  </si>
  <si>
    <t>Quantidade total de barragens vistoriadas até 2018</t>
  </si>
  <si>
    <r>
      <t xml:space="preserve">Quantidade total de barragens vistoriadas até 2018 </t>
    </r>
    <r>
      <rPr>
        <sz val="10"/>
        <color rgb="FFFF0000"/>
        <rFont val="Arial"/>
        <family val="2"/>
      </rPr>
      <t>sem</t>
    </r>
    <r>
      <rPr>
        <sz val="10"/>
        <color theme="1"/>
        <rFont val="Arial"/>
        <family val="2"/>
      </rPr>
      <t xml:space="preserve"> outorga</t>
    </r>
  </si>
  <si>
    <r>
      <t xml:space="preserve">Quantidade total de barragens vistoriadas até 2018 </t>
    </r>
    <r>
      <rPr>
        <sz val="10"/>
        <color rgb="FFFF0000"/>
        <rFont val="Arial"/>
        <family val="2"/>
      </rPr>
      <t/>
    </r>
  </si>
  <si>
    <t>Quantidade total de barragens vistoriadas até 2018 com outorga</t>
  </si>
  <si>
    <t>Quantidade total de barragens vistoriadas até 2018 DUI</t>
  </si>
  <si>
    <r>
      <t xml:space="preserve">Quantidade total de barragens </t>
    </r>
    <r>
      <rPr>
        <b/>
        <sz val="10"/>
        <color theme="1"/>
        <rFont val="Arial"/>
        <family val="2"/>
      </rPr>
      <t>IDENTIFICADAS</t>
    </r>
    <r>
      <rPr>
        <sz val="10"/>
        <color theme="1"/>
        <rFont val="Arial"/>
        <family val="2"/>
      </rPr>
      <t xml:space="preserve"> anterior 2018</t>
    </r>
  </si>
  <si>
    <t>Quantidade total de barragens com outorga até 2018</t>
  </si>
  <si>
    <t>Quantidade total de barragens DUI até 2018</t>
  </si>
  <si>
    <t>BARRAGENS PLANILHA EXCEL</t>
  </si>
  <si>
    <t>Quantidade total de barragens com outorga até 2018 não vistoriadas</t>
  </si>
  <si>
    <t>Quantidade total de barragens DUI até 2018 não vistoriadas</t>
  </si>
  <si>
    <t>Não há volume mas há altura</t>
  </si>
  <si>
    <r>
      <t xml:space="preserve">Quantidade total de barragens </t>
    </r>
    <r>
      <rPr>
        <b/>
        <sz val="10"/>
        <color theme="1"/>
        <rFont val="Arial"/>
        <family val="2"/>
      </rPr>
      <t>IDENTIFICADAS</t>
    </r>
    <r>
      <rPr>
        <sz val="10"/>
        <color theme="1"/>
        <rFont val="Arial"/>
        <family val="2"/>
      </rPr>
      <t xml:space="preserve"> até 2018</t>
    </r>
  </si>
  <si>
    <t>novas 2018:11</t>
  </si>
  <si>
    <t>BARRAGENS VISTORIADAS anterior 2018</t>
  </si>
  <si>
    <t>Barragem São João do Ivaí/Barragem Costa Rica/Café no Bule</t>
  </si>
  <si>
    <t xml:space="preserve">Barragem Iraí </t>
  </si>
  <si>
    <t>Barragem Piraquara II</t>
  </si>
  <si>
    <t>Barragem SIX Petrobrás</t>
  </si>
  <si>
    <t>Barragem Vila São Pedro/ Barragem Curucaca/Fazenda Santa Cândida</t>
  </si>
  <si>
    <t>Barragem Ubaldino Taques/Represa Lavrama</t>
  </si>
  <si>
    <t>Barragem Fazenda Rio Grande</t>
  </si>
  <si>
    <t xml:space="preserve">Barragem Colônia Rio Grande </t>
  </si>
  <si>
    <t xml:space="preserve">Barragem Agaraú </t>
  </si>
  <si>
    <t>Barragem Passo Amarelo</t>
  </si>
  <si>
    <t>Barragem Cachoeira - Barramento 1</t>
  </si>
  <si>
    <t>Barragem Cachoeira - Barramento 2</t>
  </si>
  <si>
    <t xml:space="preserve">Barragem Fazenda Rio Grande </t>
  </si>
  <si>
    <t>Barragem Fazenda Rio Grande - Barragem II</t>
  </si>
  <si>
    <t>Barragem Fazenda Rio Grande - Barragem I</t>
  </si>
  <si>
    <t>Barragem Fazenda Rio Grande - Barragem III</t>
  </si>
  <si>
    <t xml:space="preserve">Barragem Parque Ambiental/Barragem III Parque Ambiental </t>
  </si>
  <si>
    <t>Barragem Alphaville/Barragem de Contenção de Cheias III</t>
  </si>
  <si>
    <t>mas 5 tem volume</t>
  </si>
  <si>
    <t>Barragem Pinhais - 2/Parque da Graciosa</t>
  </si>
  <si>
    <t>Barragem Pinhais/Lago do Golfe_Alphaville Graciosa</t>
  </si>
  <si>
    <t>Jangai 22_sem volume e sem altura</t>
  </si>
  <si>
    <t>Barragem Alphavile - (ponto 2)/Lago da Pesca_Alphaville Pinheiros</t>
  </si>
  <si>
    <t>Barragem Quatro Barras/COTRANS</t>
  </si>
  <si>
    <t>Metodologia ANA (28) - 2018</t>
  </si>
  <si>
    <t>Metodologia ANA (8) - 2018</t>
  </si>
  <si>
    <t xml:space="preserve">Barragem Guajuvira </t>
  </si>
  <si>
    <t>47384_DUI</t>
  </si>
  <si>
    <t>B. Centro - Barr. Montante/B. Parque das Águas Piraquara_Mont.</t>
  </si>
  <si>
    <t>B. Centro - Barr. Jusante/B. Parque das Águas Piraquara_Jusante</t>
  </si>
  <si>
    <t>Barragem sala 01</t>
  </si>
  <si>
    <t>Categoria de Risco</t>
  </si>
  <si>
    <t>CLASSIFICAÇÃO PRÉVIA</t>
  </si>
  <si>
    <t>MÁXIMO</t>
  </si>
  <si>
    <t>MÍNIMO</t>
  </si>
  <si>
    <t>MÉDIA</t>
  </si>
  <si>
    <t>CT</t>
  </si>
  <si>
    <t>Cálculo</t>
  </si>
  <si>
    <t>Alto</t>
  </si>
  <si>
    <t>Médio</t>
  </si>
  <si>
    <t>Baixo</t>
  </si>
  <si>
    <t>EC</t>
  </si>
  <si>
    <t>Parâmetro</t>
  </si>
  <si>
    <t>CT&gt;16</t>
  </si>
  <si>
    <t>9&lt;CT&lt;=16</t>
  </si>
  <si>
    <t>CT&lt;=9</t>
  </si>
  <si>
    <t>PSB</t>
  </si>
  <si>
    <t>CT&gt;18</t>
  </si>
  <si>
    <t>12&lt;CT&lt;=18</t>
  </si>
  <si>
    <t>CT&lt;=12</t>
  </si>
  <si>
    <t>Total</t>
  </si>
  <si>
    <r>
      <t xml:space="preserve">Quantidade total de barragens vistoriadas até 2018 </t>
    </r>
    <r>
      <rPr>
        <b/>
        <sz val="10"/>
        <color rgb="FFFF0000"/>
        <rFont val="Arial"/>
        <family val="2"/>
      </rPr>
      <t>sem</t>
    </r>
    <r>
      <rPr>
        <b/>
        <sz val="10"/>
        <color theme="1"/>
        <rFont val="Arial"/>
        <family val="2"/>
      </rPr>
      <t xml:space="preserve"> outorga</t>
    </r>
  </si>
  <si>
    <t>Barragem Lago Igapó I</t>
  </si>
  <si>
    <t>Barragem Terra Rica</t>
  </si>
  <si>
    <t>Barragem Passaúna</t>
  </si>
  <si>
    <t>Parque Ecológico Daisaku Ikeda</t>
  </si>
  <si>
    <t>Barragem Piraquara I</t>
  </si>
  <si>
    <t>Barragem Jardim Botânico</t>
  </si>
  <si>
    <t>Barragem Rio Harmonia</t>
  </si>
  <si>
    <t>Barragem Lacustre I - Castro</t>
  </si>
  <si>
    <t>Parque do Lago</t>
  </si>
  <si>
    <t>Barragem Lacustre II - Castro</t>
  </si>
  <si>
    <t>Barragem Formiguinhas</t>
  </si>
  <si>
    <t>Barragem Lajeado Grande</t>
  </si>
  <si>
    <r>
      <t>Lago Paulo Gorski</t>
    </r>
    <r>
      <rPr>
        <sz val="11"/>
        <color rgb="FFFF0000"/>
        <rFont val="Calibri"/>
        <family val="2"/>
        <scheme val="minor"/>
      </rPr>
      <t xml:space="preserve"> </t>
    </r>
  </si>
  <si>
    <t xml:space="preserve">Barragem II Parque Ambiental </t>
  </si>
  <si>
    <t>Mocambo IV</t>
  </si>
  <si>
    <t xml:space="preserve">Barragem I Parque Ambiental </t>
  </si>
  <si>
    <t>Areial</t>
  </si>
  <si>
    <t>Barragem de Contenção de Cheias I</t>
  </si>
  <si>
    <t>Eugênio Carneiro</t>
  </si>
  <si>
    <t>Barragem de Contenção de Cheias II</t>
  </si>
  <si>
    <t>Barragem das Araucárias</t>
  </si>
  <si>
    <t>Golfe 1</t>
  </si>
  <si>
    <t>Lago Favoretto</t>
  </si>
  <si>
    <t>Lago Azul</t>
  </si>
  <si>
    <t>Nelson Janazes</t>
  </si>
  <si>
    <t>Lago dos Patos</t>
  </si>
  <si>
    <t>Lago Fazenda Santa Francisca</t>
  </si>
  <si>
    <t>Barragem Cinco Elementos</t>
  </si>
  <si>
    <t>Cachoeira I</t>
  </si>
  <si>
    <t xml:space="preserve">Barragem Bacia Itaponhacanga
</t>
  </si>
  <si>
    <t>Barragem Jangaí</t>
  </si>
  <si>
    <t>Chácara DM Agropecuária</t>
  </si>
  <si>
    <t>Cava Itambé</t>
  </si>
  <si>
    <t>Cel Domingos Soares</t>
  </si>
  <si>
    <t>Lago Municipal de Toledo</t>
  </si>
  <si>
    <t>Última Barragem do Pesqueiro</t>
  </si>
  <si>
    <t>Lago dos Guerra</t>
  </si>
  <si>
    <t>Represa Canteri</t>
  </si>
  <si>
    <t>Fazenda Engenho Novo</t>
  </si>
  <si>
    <t>Parque Ambiental de Imbituva</t>
  </si>
  <si>
    <t>Lago Fazenda São Jerônimo</t>
  </si>
  <si>
    <t>Fazenda  Virá</t>
  </si>
  <si>
    <t>Parque Iguaçu</t>
  </si>
  <si>
    <t>Remasa</t>
  </si>
  <si>
    <t>Represa Rio Verde</t>
  </si>
  <si>
    <t>Represa Três Barras</t>
  </si>
  <si>
    <t>Barragem São Bento</t>
  </si>
  <si>
    <t>Barragem Lago Igapó II</t>
  </si>
  <si>
    <t>Barragem Lago Igapó III</t>
  </si>
  <si>
    <t>Chácara RE Organics</t>
  </si>
  <si>
    <t>Barragem Fazenda Rio Grande (jusante)</t>
  </si>
  <si>
    <t>Barragem Guavirova</t>
  </si>
  <si>
    <t>Barragem Sítio Carneiro</t>
  </si>
  <si>
    <t>Barragem Lago Zabotti</t>
  </si>
  <si>
    <t>Barragem Parque Arthur Thomas</t>
  </si>
  <si>
    <t>CodigoSNISB</t>
  </si>
  <si>
    <t>CodigoFiscalizador</t>
  </si>
  <si>
    <t>AutorizacaoNumero</t>
  </si>
  <si>
    <t>AutorizacaoData</t>
  </si>
  <si>
    <t>AutorizacaoDataValidade</t>
  </si>
  <si>
    <t>NumeroCNARH</t>
  </si>
  <si>
    <t>NomeBarragem</t>
  </si>
  <si>
    <t>NomeSecundarioBarragem</t>
  </si>
  <si>
    <t>AlturaFundacao</t>
  </si>
  <si>
    <t>AlturaTerreno</t>
  </si>
  <si>
    <t>Capacidade</t>
  </si>
  <si>
    <t>TipoMaterial</t>
  </si>
  <si>
    <t>TipoEstrutural</t>
  </si>
  <si>
    <t>Comprimento</t>
  </si>
  <si>
    <t>NomeEmpreendedor</t>
  </si>
  <si>
    <t>SiglaEmpreendedor</t>
  </si>
  <si>
    <t>CNPJEmpreendedor</t>
  </si>
  <si>
    <t>CPFEmpreendedor</t>
  </si>
  <si>
    <t>EnderecoEmpreenedor</t>
  </si>
  <si>
    <t>E-mailEmpreendedor</t>
  </si>
  <si>
    <t>TelefoneEmpreendedor</t>
  </si>
  <si>
    <t>Telefone2Empreendedor</t>
  </si>
  <si>
    <t>DataInicioConstrucao</t>
  </si>
  <si>
    <t>DataFimConstrucao</t>
  </si>
  <si>
    <t>UsoPrincipal</t>
  </si>
  <si>
    <t>UsoComplementar</t>
  </si>
  <si>
    <t>ClasseResiduo</t>
  </si>
  <si>
    <t>CursoDaguaBarrado</t>
  </si>
  <si>
    <t>BaciaHidrografica</t>
  </si>
  <si>
    <t>RegiaoHidrografica</t>
  </si>
  <si>
    <t>UnidadeGestaoRecursosHidricos</t>
  </si>
  <si>
    <t>LatitudeGrausDecimais</t>
  </si>
  <si>
    <t>LongitudeGrausDecimais</t>
  </si>
  <si>
    <t>Datum</t>
  </si>
  <si>
    <t>UF</t>
  </si>
  <si>
    <t>Municipio</t>
  </si>
  <si>
    <t>DominioCursoDagua</t>
  </si>
  <si>
    <t>DataUltimaInspecao</t>
  </si>
  <si>
    <t>TipoUltimaInspecao</t>
  </si>
  <si>
    <t>NivelPerigoBarragem</t>
  </si>
  <si>
    <t>CategoriaRisco</t>
  </si>
  <si>
    <t>DanoPotencialAssociado</t>
  </si>
  <si>
    <t>Classe</t>
  </si>
  <si>
    <t>TemPAE</t>
  </si>
  <si>
    <t>TemPlanoSeguranca</t>
  </si>
  <si>
    <t>TemRevisaoPeriodica</t>
  </si>
  <si>
    <t>VazaoProjetoOrgaoExtravasor</t>
  </si>
  <si>
    <t>CriterioVazaoProjetoOrgaoExtravasor</t>
  </si>
  <si>
    <t>ControleExtravasor</t>
  </si>
  <si>
    <t>TemProjetoExecutivo</t>
  </si>
  <si>
    <t>TemProjetoComoConstruido</t>
  </si>
  <si>
    <t>TemProjetoBasico</t>
  </si>
  <si>
    <t>TemProjetoConceitual</t>
  </si>
  <si>
    <t>TemEclusa</t>
  </si>
  <si>
    <t>FaseDaVida</t>
  </si>
  <si>
    <t>SujeitaPNSB</t>
  </si>
  <si>
    <t>DataUltimaFiscalização</t>
  </si>
  <si>
    <t>Barragem_autuada?</t>
  </si>
  <si>
    <t>CRI - ∑ pontuação CT</t>
  </si>
  <si>
    <t>CRI - ∑ pontuação EC</t>
  </si>
  <si>
    <t>CRI - ∑ pontuação PSB</t>
  </si>
  <si>
    <t>CRI - pontuação Confiabialidade das estruturas extravasoras</t>
  </si>
  <si>
    <t>CRI - pontuação Confiabialidade das estruturas de adução</t>
  </si>
  <si>
    <t>CRI - pontuação Percolação</t>
  </si>
  <si>
    <t>CRI - pontuação Deformações e recalques</t>
  </si>
  <si>
    <t>CRI - pontuação Deterioração taludes</t>
  </si>
  <si>
    <t>CRI - pontuação  Eclusa</t>
  </si>
  <si>
    <t>ComentariosObservacoes</t>
  </si>
  <si>
    <t>204/2008-DRH</t>
  </si>
  <si>
    <t xml:space="preserve">Barragem São João do Ivaí </t>
  </si>
  <si>
    <t>Barragem Costa Rica/Café no Bule</t>
  </si>
  <si>
    <t>Terra</t>
  </si>
  <si>
    <t>Homogênea</t>
  </si>
  <si>
    <t>COSTA RICA AGROPECUÁRIA LTDA.</t>
  </si>
  <si>
    <t>03.564.260/0001-88</t>
  </si>
  <si>
    <t>Estrada Ubaúna, km 10 (Fazenda Costa Rica),  - São João do Ivaí</t>
  </si>
  <si>
    <t>43 8447-3417</t>
  </si>
  <si>
    <t>43 3477-1682</t>
  </si>
  <si>
    <t>Aquicultura</t>
  </si>
  <si>
    <t>Recreação</t>
  </si>
  <si>
    <t>Córrego Água do Cateto</t>
  </si>
  <si>
    <t>Ivaí</t>
  </si>
  <si>
    <t>Paraná</t>
  </si>
  <si>
    <t>ALTO IVAÍ</t>
  </si>
  <si>
    <t>SAD-69</t>
  </si>
  <si>
    <t>PR</t>
  </si>
  <si>
    <t>São João do Ivaí</t>
  </si>
  <si>
    <t>Estadual</t>
  </si>
  <si>
    <t>D</t>
  </si>
  <si>
    <t>Não</t>
  </si>
  <si>
    <t>Operação</t>
  </si>
  <si>
    <t>55/2017</t>
  </si>
  <si>
    <t>Represa do Rio Iraí</t>
  </si>
  <si>
    <t>Companhia de Saneamento do Paraná</t>
  </si>
  <si>
    <t>SANEPAR</t>
  </si>
  <si>
    <t>76.484.013/0001-45</t>
  </si>
  <si>
    <t>Rua Engenheiros Rebouças, nº 1376, Rebouças - Curitiba</t>
  </si>
  <si>
    <t>dp@sanepar.com.br</t>
  </si>
  <si>
    <t>41 3330-3636</t>
  </si>
  <si>
    <t>Abastecimento de água</t>
  </si>
  <si>
    <t>Regularização de vazão</t>
  </si>
  <si>
    <t>Rio Iraí</t>
  </si>
  <si>
    <t>Iguaçu</t>
  </si>
  <si>
    <t>ALTO IGUAÇU/AFLUENTES DO RIO NEGRO/AFLUENTES DO RIO RIBEIRA</t>
  </si>
  <si>
    <t>Piraquara</t>
  </si>
  <si>
    <t>Especial</t>
  </si>
  <si>
    <t>A</t>
  </si>
  <si>
    <t>Sim</t>
  </si>
  <si>
    <t>Com comporta de acionamento eletromecânico</t>
  </si>
  <si>
    <t>Concreto ciclópico</t>
  </si>
  <si>
    <t>Gravidade</t>
  </si>
  <si>
    <t>Prefeitura Munucipal de Londrina</t>
  </si>
  <si>
    <t>75.771.477/0001-70</t>
  </si>
  <si>
    <t xml:space="preserve">Avenida Duque de Caxias, 635 – Centro Cívico – Londrina - PR                                  
</t>
  </si>
  <si>
    <t>jl_arq_13@yahoo.com.br</t>
  </si>
  <si>
    <t xml:space="preserve">43 3372-4000 </t>
  </si>
  <si>
    <t>Ribeirão do Cambé</t>
  </si>
  <si>
    <t>Tibagi</t>
  </si>
  <si>
    <t>BAIXO TIBAGI</t>
  </si>
  <si>
    <t>Londrina</t>
  </si>
  <si>
    <t>Represa do Passaúna</t>
  </si>
  <si>
    <t>Rio Passaúna</t>
  </si>
  <si>
    <t>Araucária</t>
  </si>
  <si>
    <t>Represa Rio Piraquara I</t>
  </si>
  <si>
    <t>Rio Caiguava</t>
  </si>
  <si>
    <t>56/2017</t>
  </si>
  <si>
    <t>Piraquara II</t>
  </si>
  <si>
    <t>41 3362-7516</t>
  </si>
  <si>
    <t>Rio Piraquara</t>
  </si>
  <si>
    <t>Arco</t>
  </si>
  <si>
    <t xml:space="preserve">Klabin </t>
  </si>
  <si>
    <t>89.637.490/0133-95</t>
  </si>
  <si>
    <t>Avenida Brasil, 26 Harmonia – CEP 84275-000 Telêmaco Borba</t>
  </si>
  <si>
    <t>HLSilva@klabin.com.br</t>
  </si>
  <si>
    <t>42 3271-5782</t>
  </si>
  <si>
    <t>Indústria</t>
  </si>
  <si>
    <t>Rio Harmonia</t>
  </si>
  <si>
    <t>ALTO TIBAGI</t>
  </si>
  <si>
    <t>Telêmaco Borba</t>
  </si>
  <si>
    <t>1573/1590</t>
  </si>
  <si>
    <t>494/2012-DPCA</t>
  </si>
  <si>
    <t>Barragem Industrial  / PetroSix/ Xisto</t>
  </si>
  <si>
    <t>Petróleo Brasileiro S.A.</t>
  </si>
  <si>
    <t>PETROBRAS</t>
  </si>
  <si>
    <t>33.000.167/0496-23</t>
  </si>
  <si>
    <t>Unidade de Negócios da industrialização do Xisto - Rodovia BR 476, km 143.83900-000- São Mateus do Sul</t>
  </si>
  <si>
    <t>sandrorogerio@petrobras.com.br/afelchak@petrobras.com.br</t>
  </si>
  <si>
    <t>42 3520-7114</t>
  </si>
  <si>
    <t>42 3520-7117</t>
  </si>
  <si>
    <t>Rio Canoas</t>
  </si>
  <si>
    <t>São Mateus do Sul</t>
  </si>
  <si>
    <t>Regular</t>
  </si>
  <si>
    <t>Alerta</t>
  </si>
  <si>
    <t>Sem comporta atuante</t>
  </si>
  <si>
    <t>Barragem Santa Clara</t>
  </si>
  <si>
    <t>Prefeitura Municipal de Guarapuava</t>
  </si>
  <si>
    <t>76.178.037/0001-76</t>
  </si>
  <si>
    <t>RUA SALVAORE PENA / RUA PADRE CHAGAS</t>
  </si>
  <si>
    <t>usinaco@yahoo.com.br</t>
  </si>
  <si>
    <t>42 3622-4543</t>
  </si>
  <si>
    <t>Arroio Pocinho / Arroio Santa Cruz</t>
  </si>
  <si>
    <t>AFLUENTES DO MÉDIO IGUAÇU</t>
  </si>
  <si>
    <t>Guarapuava</t>
  </si>
  <si>
    <t>Marlon Ravanello</t>
  </si>
  <si>
    <t>ESTRADA FORMIGAS, S/N</t>
  </si>
  <si>
    <t>Marlonravanello@hotmail.com</t>
  </si>
  <si>
    <t>42 3522-1949</t>
  </si>
  <si>
    <t>Rio Soldado</t>
  </si>
  <si>
    <t>União da Vitória</t>
  </si>
  <si>
    <t>C</t>
  </si>
  <si>
    <t>Prefeitura Municipal de Cascavel</t>
  </si>
  <si>
    <t>76.208.867/0001-07</t>
  </si>
  <si>
    <t>Rua Paraná, 5000 - Cascavel / PR - CEP 85.810-001</t>
  </si>
  <si>
    <t>45 3321-2020</t>
  </si>
  <si>
    <t>Rio Cascavel</t>
  </si>
  <si>
    <t>AFLUENTES DO BAIXO IGUAÇU</t>
  </si>
  <si>
    <t>Cascavel</t>
  </si>
  <si>
    <t>Enrocamento</t>
  </si>
  <si>
    <t>Florestal Vale do Corisco (ex-Arauco)</t>
  </si>
  <si>
    <t>04.788.536/0001-74</t>
  </si>
  <si>
    <t>Rod Pr 151 Km 223,2, Km 223, Fazenda Sibisa, Jaguariaiva, PR, CEP 84200-000, Brasil</t>
  </si>
  <si>
    <t>43 3535-8500</t>
  </si>
  <si>
    <t>Córrego Capivari</t>
  </si>
  <si>
    <t>Itararé</t>
  </si>
  <si>
    <t>ITARARÉ/CINZAS/PARANAPANEMA 1/PARANAPANEMA 2</t>
  </si>
  <si>
    <t>Sengés</t>
  </si>
  <si>
    <t>Outro</t>
  </si>
  <si>
    <t>Inativa</t>
  </si>
  <si>
    <t>barragem atualmente não está sendo usada para produzir energia elétrica</t>
  </si>
  <si>
    <t>Eugênio Rodrigues Carneiro</t>
  </si>
  <si>
    <t>033.958.079-83</t>
  </si>
  <si>
    <t>Rua Manoel Bento dos Santos, 193 - Tibagi - PR CEP 84.300-000</t>
  </si>
  <si>
    <t>Arroio Santa Rosa</t>
  </si>
  <si>
    <t>476/2003</t>
  </si>
  <si>
    <t xml:space="preserve">Represa Fazenda Pizzato/Barragem General Carneiro </t>
  </si>
  <si>
    <t>Indústrias Pedro N. Pizzatto S.A.</t>
  </si>
  <si>
    <t>76.501.394/0004-76</t>
  </si>
  <si>
    <t>Rua da Natureza, 1 - Vila São Pedro</t>
  </si>
  <si>
    <t>rafaelpl25@hotmail.com</t>
  </si>
  <si>
    <t>42 3552-2353</t>
  </si>
  <si>
    <t>Rio São João</t>
  </si>
  <si>
    <t>General Carneiro</t>
  </si>
  <si>
    <t xml:space="preserve">Médio </t>
  </si>
  <si>
    <t>Fazenda Favoretto</t>
  </si>
  <si>
    <t>ASSENTAMENTO NOVA ITAÚNA</t>
  </si>
  <si>
    <t>43 9638-3452</t>
  </si>
  <si>
    <t>Rio Ariranha</t>
  </si>
  <si>
    <t>Manoel Ribas</t>
  </si>
  <si>
    <t>Arroio Tabuão</t>
  </si>
  <si>
    <t>Castro</t>
  </si>
  <si>
    <t>Manoel Campinha Garcia</t>
  </si>
  <si>
    <t>FAZENDA SANTA FRANCISCA</t>
  </si>
  <si>
    <t>43 9996-6663</t>
  </si>
  <si>
    <t>Córrego Quati</t>
  </si>
  <si>
    <t>Paraná 1</t>
  </si>
  <si>
    <t>BAIXO IVAÍ/PARANÁ 1</t>
  </si>
  <si>
    <t>Querência do Norte</t>
  </si>
  <si>
    <t>A barragem rompeu em 2016, não havendo mais nenhum reservatório</t>
  </si>
  <si>
    <t>SENGÉS Florestadora e Agrícola  LTDA.</t>
  </si>
  <si>
    <t>SENGÉS</t>
  </si>
  <si>
    <t>79.038.022/0011-72</t>
  </si>
  <si>
    <t>Chacara Tucanos - Água Clara s/n</t>
  </si>
  <si>
    <t>43 3567-8600 </t>
  </si>
  <si>
    <t>Rio Lança ou da Divisa</t>
  </si>
  <si>
    <t>Jaguariaíva</t>
  </si>
  <si>
    <t>Vistoria com o Funcionário da Prefeitura. Barragem abandonada</t>
  </si>
  <si>
    <t>Rio Jaguariaíva</t>
  </si>
  <si>
    <t>GDF Administração e Participações Ltda</t>
  </si>
  <si>
    <t>04.047.646/0001-85</t>
  </si>
  <si>
    <t>Rio Miringuava Mirim</t>
  </si>
  <si>
    <t>São José dos Pinhais</t>
  </si>
  <si>
    <t>Reservatório está seco.</t>
  </si>
  <si>
    <t>Marcos Kloke</t>
  </si>
  <si>
    <t>Rua José Leonardi, 35 - Pato Branco - PR - 85.503-000</t>
  </si>
  <si>
    <t>46 3220-8080</t>
  </si>
  <si>
    <t>Afluente do Córrego Fortaleza</t>
  </si>
  <si>
    <t>Coronel Domingos Soares</t>
  </si>
  <si>
    <t>Prefeitura Municipal de Toledo</t>
  </si>
  <si>
    <t>76.205.806/0001-88</t>
  </si>
  <si>
    <t>Rua Raimundo Leonardi, 1586</t>
  </si>
  <si>
    <t>gabinete@toledo.pr.gov.br</t>
  </si>
  <si>
    <t>45 3055-8800</t>
  </si>
  <si>
    <t>Afluente do Sanga Panambi</t>
  </si>
  <si>
    <t>Paraná 3</t>
  </si>
  <si>
    <t>PARANÁ 3</t>
  </si>
  <si>
    <t>Toledo</t>
  </si>
  <si>
    <t>Agropecuária Guerra</t>
  </si>
  <si>
    <t>77738995/0001-17</t>
  </si>
  <si>
    <t>eduardoguerra@guerra.agr.br</t>
  </si>
  <si>
    <t>46 3220-9000</t>
  </si>
  <si>
    <t>Afluente do Rio Tapera</t>
  </si>
  <si>
    <t>Renascença</t>
  </si>
  <si>
    <t>Represa Imbituva</t>
  </si>
  <si>
    <t>Supermercado Canteri</t>
  </si>
  <si>
    <t>00.990.329/0001-47</t>
  </si>
  <si>
    <t>Povoado Imbituvinha</t>
  </si>
  <si>
    <t xml:space="preserve">42 3436-1107 </t>
  </si>
  <si>
    <t>Rio Imbituvinha</t>
  </si>
  <si>
    <t>Imbituva</t>
  </si>
  <si>
    <t>Claudio Mezomo</t>
  </si>
  <si>
    <t>Povoado São Jerônimo</t>
  </si>
  <si>
    <t>Claudiomezomo@yahoo.com.br</t>
  </si>
  <si>
    <t>46 3225-3654</t>
  </si>
  <si>
    <t>Rio do Cervo</t>
  </si>
  <si>
    <t>Mangueirinha</t>
  </si>
  <si>
    <t>David Gryczinski (Hotel Fazenda Virá)</t>
  </si>
  <si>
    <t>03.690.077/0001-29</t>
  </si>
  <si>
    <t>Estr. Velha Fernandes Pinheiro - Teixeira Soares, Km 04, Fernandes Pinheiro, Paraná 84535-000</t>
  </si>
  <si>
    <t>42 3459-1177</t>
  </si>
  <si>
    <t>Arroio Meneguel</t>
  </si>
  <si>
    <t>Teixeira Soares</t>
  </si>
  <si>
    <t>0369/98-DRH</t>
  </si>
  <si>
    <t xml:space="preserve">Barragem Vila São Pedro </t>
  </si>
  <si>
    <t>Barragem Curucaca/Fazenda Santa Cândida</t>
  </si>
  <si>
    <t>Represa Jason</t>
  </si>
  <si>
    <t>Remasa Reflorestadora S.A.</t>
  </si>
  <si>
    <t>REMASA</t>
  </si>
  <si>
    <t>76.008.960/0001-60</t>
  </si>
  <si>
    <t>Faz Lageado Grande-01 - Rodovia Pr 170, Km 530, Zona Rural, Bituruna, PR, CEP 84640-000, Brasil</t>
  </si>
  <si>
    <t>alceu@remasa.com.br</t>
  </si>
  <si>
    <t>41 3376-2026</t>
  </si>
  <si>
    <t>Hidroelétrica</t>
  </si>
  <si>
    <t>Rio Iratim</t>
  </si>
  <si>
    <t>Futuramente será readequado para o uso principal de aproveitamento hidrelétrico</t>
  </si>
  <si>
    <t>REPAR</t>
  </si>
  <si>
    <t>33.000.167/0809-70</t>
  </si>
  <si>
    <t>Rodovia do Xisto - BR 476, km 16</t>
  </si>
  <si>
    <t>bizzoni@petrobras.com.br</t>
  </si>
  <si>
    <t>41 3641-2362</t>
  </si>
  <si>
    <t xml:space="preserve"> 41 3641-2502</t>
  </si>
  <si>
    <t>Rio Verde</t>
  </si>
  <si>
    <t>Lago São Sebastião da Amoreira</t>
  </si>
  <si>
    <t>Prefeitura Municipal de São Sebastião da Amoreira</t>
  </si>
  <si>
    <t>76.290.659/0001-91</t>
  </si>
  <si>
    <t>Rua Papa João XXIII, 1086</t>
  </si>
  <si>
    <t>pmssa@amoreira.pr.gov.br</t>
  </si>
  <si>
    <t>41 3350-8484</t>
  </si>
  <si>
    <t>Ribeirão Três Barras</t>
  </si>
  <si>
    <t>São Sebastião da Amoreira</t>
  </si>
  <si>
    <t>790/2003-DRH</t>
  </si>
  <si>
    <t>Represa Lavrama</t>
  </si>
  <si>
    <t>Barragem Ubaldino Taques</t>
  </si>
  <si>
    <t>LAVRADORA RACIONAL DE MADEIRAS LTDA.</t>
  </si>
  <si>
    <t>LAVRADORA RAC. DE MADEIRAS LTDA.</t>
  </si>
  <si>
    <t>76.506.302/0011-70</t>
  </si>
  <si>
    <t>Fazenda Cacumbangue,  - Ubaldino Taques</t>
  </si>
  <si>
    <t>Cristiane@hotmail.com</t>
  </si>
  <si>
    <t>41 3323-8093</t>
  </si>
  <si>
    <t>32633-1629</t>
  </si>
  <si>
    <t>Indústria/Irrigação</t>
  </si>
  <si>
    <t>Córrego Sem Nome</t>
  </si>
  <si>
    <t>Antoninho Costa</t>
  </si>
  <si>
    <t>Afluente do Rio Iratim</t>
  </si>
  <si>
    <t>Lago Iapó</t>
  </si>
  <si>
    <t>Prefeitura Municipal de Londrina</t>
  </si>
  <si>
    <t>Córrego Água Fresca</t>
  </si>
  <si>
    <t>Córrego Lem</t>
  </si>
  <si>
    <t>Chácara São José/RC Imóveis</t>
  </si>
  <si>
    <t>RC Imóveis Ltda</t>
  </si>
  <si>
    <t>04.228.278/0001-71</t>
  </si>
  <si>
    <t>Rio Saboia</t>
  </si>
  <si>
    <t>ASSOCIAÇÃO PARANAENSE DE CULTURA - APC</t>
  </si>
  <si>
    <t>APC</t>
  </si>
  <si>
    <t>76.659.820/0005-85</t>
  </si>
  <si>
    <t>Fazenda Experimental Gralha Azul,  - Fazenda Rio Grande</t>
  </si>
  <si>
    <t>41 3271-1930</t>
  </si>
  <si>
    <t>Ribeirão Ana Luiza</t>
  </si>
  <si>
    <t>Fazenda Rio Grande</t>
  </si>
  <si>
    <t>Barragem a jusante de outra, que é a outorgada</t>
  </si>
  <si>
    <t>218/2007-DRH</t>
  </si>
  <si>
    <t>Barragem outorgada. Existe outra a jusante, sem outorga.</t>
  </si>
  <si>
    <t>1262/2005-DRH</t>
  </si>
  <si>
    <t>GRAMEIRA NOGAROTTO LTDA.</t>
  </si>
  <si>
    <t>02.729.589/0001-99</t>
  </si>
  <si>
    <t>Estrada do Agaraú, s/nº,  - Agaraú</t>
  </si>
  <si>
    <t>41 282-0782</t>
  </si>
  <si>
    <t>Pequena barragem. Para irrigação grameira.</t>
  </si>
  <si>
    <t>1269/2005-DRH</t>
  </si>
  <si>
    <t>Estrada Passo Amarelo, s/nº,  - Passo Amarelo</t>
  </si>
  <si>
    <t>Agropecuária</t>
  </si>
  <si>
    <t>1263/2005-DRH</t>
  </si>
  <si>
    <t>Estrada Mario Nogarotto, s/nº,  - Cachoeira</t>
  </si>
  <si>
    <t>41 3282-0782</t>
  </si>
  <si>
    <t>Cava para irrigação da grameira. Sem risco</t>
  </si>
  <si>
    <t>1264/2005-DRH</t>
  </si>
  <si>
    <t>97/2007-DRH</t>
  </si>
  <si>
    <t>PREFEITURA MUNICIPAL DE FAZENDA RIO GRANDE</t>
  </si>
  <si>
    <t>PREF. MUN. FAZENDA RIO GRANDE</t>
  </si>
  <si>
    <t>95.422.986/0001-02</t>
  </si>
  <si>
    <t>Leito do Rio Mascate,  - Fazenda Rio Grande</t>
  </si>
  <si>
    <t>41 3627-8526</t>
  </si>
  <si>
    <t>Administração Pública</t>
  </si>
  <si>
    <t>Parque Linear ainda não implantado</t>
  </si>
  <si>
    <t>106/2007-DRH</t>
  </si>
  <si>
    <t>Rio Mascate</t>
  </si>
  <si>
    <t>99/2007-DRH</t>
  </si>
  <si>
    <t>107/2007-DRH</t>
  </si>
  <si>
    <t>Silo Pinto Carneiro</t>
  </si>
  <si>
    <t>Roque Zabotti</t>
  </si>
  <si>
    <t>Rio da Estrela</t>
  </si>
  <si>
    <t>Concreto convencional</t>
  </si>
  <si>
    <t>Usina Hidrelétrica Padre Eduardo</t>
  </si>
  <si>
    <t>Serviço Autônomo Municipal de Água e Esgoto Terra Rica</t>
  </si>
  <si>
    <t>SAMAE Terra Rica</t>
  </si>
  <si>
    <t>73.897.589/0001-46</t>
  </si>
  <si>
    <t>Av. Jaime Patrick, 233 - CEP:87.890-000</t>
  </si>
  <si>
    <t>carlos@samaepr.com.br</t>
  </si>
  <si>
    <t>44 3441-1522</t>
  </si>
  <si>
    <t>Hidrelétrica</t>
  </si>
  <si>
    <t>Ribeirão Coroa de Frade</t>
  </si>
  <si>
    <t>Paranapanema 4</t>
  </si>
  <si>
    <t>PIRAPÓ/PARANAPANEMA 3/PARANAPANEMA 4</t>
  </si>
  <si>
    <t>Terra Rica</t>
  </si>
  <si>
    <t>Ribeirão Três Bocas</t>
  </si>
  <si>
    <t>Barragem rompeu na ombreia esquerda, retirando todo o material (terreno natural) que envolvia o seu entorno. Porém a barragem de concreto está intacta. era utilizado para geração de energia</t>
  </si>
  <si>
    <t xml:space="preserve"> Secretaria do Meio Ambiente e Recursos Hídricos </t>
  </si>
  <si>
    <t>SEMA-PR</t>
  </si>
  <si>
    <t>68.621.671/0001-03</t>
  </si>
  <si>
    <t>Rua Desembargador Motta, 3384 - 80430-200 - Curitiba - PR</t>
  </si>
  <si>
    <t>41 3304-7700</t>
  </si>
  <si>
    <t>Afluente do Ribeirão do Cafezal</t>
  </si>
  <si>
    <t>Prefeitura Municipal de Castro</t>
  </si>
  <si>
    <t>77.001.311/0001-08</t>
  </si>
  <si>
    <t xml:space="preserve">Praça Pedro Kaled, N° 22 – Centro – CEP: 84.165-540 </t>
  </si>
  <si>
    <t>42 2122-5000</t>
  </si>
  <si>
    <t>Marcos Aurélio Pereira</t>
  </si>
  <si>
    <t>45 99972-6277</t>
  </si>
  <si>
    <t>Córrego Jacaré</t>
  </si>
  <si>
    <t>Claúdio Humberto Brenner</t>
  </si>
  <si>
    <t>000.266.549-20</t>
  </si>
  <si>
    <t>42 99925-5842</t>
  </si>
  <si>
    <t>42 999628566</t>
  </si>
  <si>
    <t>Afluente do Rio Imbituvinha</t>
  </si>
  <si>
    <t>Prefeitura Municipal de Imbituva</t>
  </si>
  <si>
    <t>76.175.892/0001-23</t>
  </si>
  <si>
    <t>Rua José Bhurer, 462 - Centro, Imbituva - PR, 84430-000</t>
  </si>
  <si>
    <t>42 3436-1233</t>
  </si>
  <si>
    <t>42 99872-5565</t>
  </si>
  <si>
    <t>Ivo Polinário</t>
  </si>
  <si>
    <t>Afluente do Rio das Correntes</t>
  </si>
  <si>
    <t>A barragem rompeu em 24/08/2016, não havendo mais nenhum reservatório</t>
  </si>
  <si>
    <t>José França</t>
  </si>
  <si>
    <t>Rua Rio Paranapanema Nº 709 – CEP: 83322-180 – PINHAIS - PR</t>
  </si>
  <si>
    <t>41 98440-0046</t>
  </si>
  <si>
    <t>Ribeirão do Muquem</t>
  </si>
  <si>
    <t>Ribeira</t>
  </si>
  <si>
    <t>Atlântico Sudeste</t>
  </si>
  <si>
    <t>Cerro Azul</t>
  </si>
  <si>
    <t>855/2008-DRH</t>
  </si>
  <si>
    <t xml:space="preserve">Barragem Parque Ambiental </t>
  </si>
  <si>
    <t xml:space="preserve">Barragem III Parque Ambiental </t>
  </si>
  <si>
    <t>Prefeitura Municipal de Fernandes Pinheiro</t>
  </si>
  <si>
    <t xml:space="preserve">01.619.323/0001-20 </t>
  </si>
  <si>
    <t>Av. Remis João Loss, 600, Fernandes Pinheiro - PR, 84535-000</t>
  </si>
  <si>
    <t xml:space="preserve">42 3459-1109 </t>
  </si>
  <si>
    <t xml:space="preserve">42 99137-9426 </t>
  </si>
  <si>
    <t>Arroio dos Borges</t>
  </si>
  <si>
    <t>Fernandes Pinheiro</t>
  </si>
  <si>
    <t>Instituto das Águas do Paraná</t>
  </si>
  <si>
    <t>ÁGUASPARANÁ</t>
  </si>
  <si>
    <t>11.405.215/0001-09</t>
  </si>
  <si>
    <t xml:space="preserve">Rua Santo Antônio 239 - Rebouças - CEP 80.230-120– Curitiba - PR                                 
</t>
  </si>
  <si>
    <t>41 3213-4726</t>
  </si>
  <si>
    <t>Pinhais</t>
  </si>
  <si>
    <t>741/2014</t>
  </si>
  <si>
    <t>Barragem Alphaville</t>
  </si>
  <si>
    <t>Barragem de Contenção de Cheias III</t>
  </si>
  <si>
    <t>Santa Mônica Clube de Campo</t>
  </si>
  <si>
    <t>75.031.278/0001-25</t>
  </si>
  <si>
    <t xml:space="preserve">Rodovia Régis Bittencourt (BR-116), Km 6 nº 5000, Bairro Mauá - CEP: 83.413-663 – Colombo - PR                                   </t>
  </si>
  <si>
    <t>41 3675-4200</t>
  </si>
  <si>
    <t xml:space="preserve">41 99971-0084 </t>
  </si>
  <si>
    <t xml:space="preserve">Irrigação </t>
  </si>
  <si>
    <t>Afluente do Rio Palmital</t>
  </si>
  <si>
    <t>Colombo</t>
  </si>
  <si>
    <t>375/99-DRH</t>
  </si>
  <si>
    <t>Barragem Pinhais - 2</t>
  </si>
  <si>
    <t>Parque da Graciosa</t>
  </si>
  <si>
    <t>ADMINISTRADORA DE BENS CAPELA LTDA.</t>
  </si>
  <si>
    <t>ADM. BENS CAPELA LTDA.</t>
  </si>
  <si>
    <t>76.631.365/0001-86</t>
  </si>
  <si>
    <t>Estrada da Graciosa, km 13,  - Pinhais</t>
  </si>
  <si>
    <t>41 223 8561</t>
  </si>
  <si>
    <t xml:space="preserve">41 3675-4800  </t>
  </si>
  <si>
    <t>0378/99-DRH</t>
  </si>
  <si>
    <t xml:space="preserve">Barragem Pinhais </t>
  </si>
  <si>
    <t>Lago do Golfe_Alphaville Graciosa</t>
  </si>
  <si>
    <t>913/2002-DRH</t>
  </si>
  <si>
    <t>Barragem Alphavile - (ponto 2)</t>
  </si>
  <si>
    <t>Lago da Pesca_Alphaville Pinheiros</t>
  </si>
  <si>
    <t>ALPHAVILLE URBANISMO S. A.</t>
  </si>
  <si>
    <t>00.446.918/0001-69</t>
  </si>
  <si>
    <t>Estrada da Graciosa, 3100 - Pinhais</t>
  </si>
  <si>
    <t>41 323 6986</t>
  </si>
  <si>
    <t>41 3551-1396</t>
  </si>
  <si>
    <t>Cinco Elementos Eventos e Hospedagem</t>
  </si>
  <si>
    <t xml:space="preserve">Rua Francisco Munõz Madrid 350 – São José dos Pinhais – PR.
CEP: 83070-152-Roseira
</t>
  </si>
  <si>
    <t xml:space="preserve">41 99953-1452 </t>
  </si>
  <si>
    <t>Afluente do Rio Pequeno</t>
  </si>
  <si>
    <t>290/2005-DRH</t>
  </si>
  <si>
    <t xml:space="preserve">Barragem Quatro Barras </t>
  </si>
  <si>
    <t>COTRANS</t>
  </si>
  <si>
    <t>OSNI PRATES PACHECO</t>
  </si>
  <si>
    <t>OSNI P. PACHECO</t>
  </si>
  <si>
    <t>004.911.449-20</t>
  </si>
  <si>
    <t>Avenida Dom Pedro II, 6591,  - Quatro Barras</t>
  </si>
  <si>
    <t>41 99225-9307</t>
  </si>
  <si>
    <t xml:space="preserve"> 41 9 9744-5339 </t>
  </si>
  <si>
    <t>Quatro Barras</t>
  </si>
  <si>
    <t>196/2008-DRH</t>
  </si>
  <si>
    <t>CLONE VIVEIROS E FRUTICULTURA LTDA.</t>
  </si>
  <si>
    <t>07.922.508/0001-96</t>
  </si>
  <si>
    <t xml:space="preserve">Rua José Izidoro Biazetto, 1210 / sala 208 - Mossunguê - CEP: 81.200-240 - Curitiba - PR
</t>
  </si>
  <si>
    <t>41 3253-2940</t>
  </si>
  <si>
    <t xml:space="preserve">41 3123-2920 </t>
  </si>
  <si>
    <t>Irrigação</t>
  </si>
  <si>
    <t>uso insignificante</t>
  </si>
  <si>
    <t>Barragem Centro - Barr. Montante</t>
  </si>
  <si>
    <t>B. Parque das Águas Piraquara - Reservatório de Montante</t>
  </si>
  <si>
    <t>PREFEITURA MUNICIPAL DE PIRAQUARA</t>
  </si>
  <si>
    <t>PREF. MUN. PIRAQUARA</t>
  </si>
  <si>
    <t>76.105.675/0001-67</t>
  </si>
  <si>
    <t xml:space="preserve">Av. Getúlio Vargas, 1990 - Centro-CEP: 83.301-010 - Piraquara - PR
</t>
  </si>
  <si>
    <t>41 3590-3350</t>
  </si>
  <si>
    <t xml:space="preserve">41 3590-3505 </t>
  </si>
  <si>
    <t>Rio Simeão</t>
  </si>
  <si>
    <t>754/2014</t>
  </si>
  <si>
    <t>Barragem Centro - Barr. Jusante</t>
  </si>
  <si>
    <t>B. Parque das Águas Piraquara - Reservatório de Jusante</t>
  </si>
  <si>
    <t>681/2017</t>
  </si>
  <si>
    <t>Barragem Yamamoto - Castro</t>
  </si>
  <si>
    <t xml:space="preserve">YAMAMOTO ADMINISTRADORA DE IMÓVEIS LTDA </t>
  </si>
  <si>
    <t xml:space="preserve">YAMAMOTO ADMIN. IM. LTDA </t>
  </si>
  <si>
    <t>11.784.031/0001-05</t>
  </si>
  <si>
    <t>Rua Karl Joseph Hoffman, 100 - Canta Galo</t>
  </si>
  <si>
    <t xml:space="preserve">42 3233-2586 </t>
  </si>
  <si>
    <t>42 9925-9035</t>
  </si>
  <si>
    <t>Afluente do Rio Maracanã</t>
  </si>
  <si>
    <t>Barragem Bacia Itaponhacanga</t>
  </si>
  <si>
    <t xml:space="preserve">Rua Karl Joseph Hoffman, 100 - Sala 01_Canta Galo - Castro/PR - 84.178-275- Caixa Postal 176 </t>
  </si>
  <si>
    <t>42 99155-8845</t>
  </si>
  <si>
    <t>1895/2018</t>
  </si>
  <si>
    <t>Barragem Campina das Pedras - 1</t>
  </si>
  <si>
    <t>VALDIR APARECIDO DA SILVA</t>
  </si>
  <si>
    <t>675.618.379-68</t>
  </si>
  <si>
    <t>Estrada Guajuvira, Araucária/PR</t>
  </si>
  <si>
    <t>41 9647 4948</t>
  </si>
  <si>
    <t>1894/2018</t>
  </si>
  <si>
    <t>Barragem Campina das Pedras - 2</t>
  </si>
  <si>
    <t>348/2018</t>
  </si>
  <si>
    <t>Barragem Sítio Itaqui</t>
  </si>
  <si>
    <t>LUIZ ANTONIO MUNHOZ DA CUNHA</t>
  </si>
  <si>
    <t>185.888.089-00</t>
  </si>
  <si>
    <t>Rua Padre Agostinho, 2275, AP 601 CEP 80710-000</t>
  </si>
  <si>
    <t>lamcunha@gmail.com</t>
  </si>
  <si>
    <t>41 99624-6723</t>
  </si>
  <si>
    <t>41 999953175</t>
  </si>
  <si>
    <t>Balsa Nova</t>
  </si>
  <si>
    <t>1064/2018</t>
  </si>
  <si>
    <t>TAISA LUCIANO BIAGGI</t>
  </si>
  <si>
    <t>006.395.309-90</t>
  </si>
  <si>
    <t>marcelopereira.agro@gmail.com</t>
  </si>
  <si>
    <t>43 35421872</t>
  </si>
  <si>
    <t>43 84045303</t>
  </si>
  <si>
    <t>Ribeirão das Antas</t>
  </si>
  <si>
    <t>Cinzas</t>
  </si>
  <si>
    <t>Bandeirantes</t>
  </si>
  <si>
    <t>1165/2017</t>
  </si>
  <si>
    <t>Barragem Fazenda Cristo Rei</t>
  </si>
  <si>
    <t>MARIA DA CONCEIÇÃO ALVES SERRANO DIAS</t>
  </si>
  <si>
    <t>938.252.189-53</t>
  </si>
  <si>
    <t>Rua Antonio Luiz Dias, 86390-000 CP142</t>
  </si>
  <si>
    <t>43-3532-3344</t>
  </si>
  <si>
    <t>Conselheiro Mairinck</t>
  </si>
  <si>
    <t>1038/2018</t>
  </si>
  <si>
    <t>barr 03 ou Maragogipe</t>
  </si>
  <si>
    <t>MARCELO PROCÓPIO GRISI E OUTROS</t>
  </si>
  <si>
    <t>274.351.858-84</t>
  </si>
  <si>
    <t>ESTRADA AMAPORÃ/GUAIÇARA KM 05 FAZENDA SANTA NICE / FAZENDA RURAL CEP 87850-000 CP15</t>
  </si>
  <si>
    <t>paulo@santanice.com.br</t>
  </si>
  <si>
    <t xml:space="preserve">44 34371121 </t>
  </si>
  <si>
    <t>44 34371500</t>
  </si>
  <si>
    <t>Córrego Maragogipe</t>
  </si>
  <si>
    <t>Amaporã</t>
  </si>
  <si>
    <t>1037/2018</t>
  </si>
  <si>
    <t>Barragem "BARR 1" ou Prudente</t>
  </si>
  <si>
    <t>ESTRADA AMAPORÃ/GUAIÇARA KM 05 FAZENDA SANTA NICE / FAZENDA RURAL CEP 87850-000 CP16</t>
  </si>
  <si>
    <t xml:space="preserve">45 34371121 </t>
  </si>
  <si>
    <t>45 34371500</t>
  </si>
  <si>
    <t>1039/2018</t>
  </si>
  <si>
    <t xml:space="preserve">Barragem 2 Colônia do Céu </t>
  </si>
  <si>
    <t>274.3513858-84</t>
  </si>
  <si>
    <t>Estrada Amaporã/ Guairaça km5 Faz Sta Nice</t>
  </si>
  <si>
    <t>44 34371121</t>
  </si>
  <si>
    <t>718/2018</t>
  </si>
  <si>
    <t>LYM ADMINISTRAÇÃO E PARTICIPAÇÕES LTDA - ME</t>
  </si>
  <si>
    <t>03.885.042/0001-45</t>
  </si>
  <si>
    <t>ROD JOÃO LUNARDELLI PR 170 KM 11 CEP 86160-000 - PORECATU/PR</t>
  </si>
  <si>
    <t>CARLOCALVO2@GMAIL.COM</t>
  </si>
  <si>
    <t>43-99191-7222/41-3029-2121/</t>
  </si>
  <si>
    <t>Arroio Sem Nome</t>
  </si>
  <si>
    <t>Paranapanema 3</t>
  </si>
  <si>
    <t>Porecatu</t>
  </si>
  <si>
    <t>806/2018</t>
  </si>
  <si>
    <t>Av João Gualberto, 1259 14º andar</t>
  </si>
  <si>
    <t>outorga@sanepar.com.br</t>
  </si>
  <si>
    <t>Rio Pato Branco</t>
  </si>
  <si>
    <t>Pato Branco</t>
  </si>
  <si>
    <t>1036/2018</t>
  </si>
  <si>
    <t>Barragem Sede</t>
  </si>
  <si>
    <t>Água da Colônia</t>
  </si>
  <si>
    <t>2290/2018</t>
  </si>
  <si>
    <t>HIDRELÉTRICA VALE DO JORDÃO LTDA</t>
  </si>
  <si>
    <t>14.867.538/0001-02</t>
  </si>
  <si>
    <t>Rua da Usina , CEP 85100000 Guarapuava/PR</t>
  </si>
  <si>
    <t>ilson@dalba.com.br</t>
  </si>
  <si>
    <t xml:space="preserve">42 99930 5960 </t>
  </si>
  <si>
    <t>Rio Jordão</t>
  </si>
  <si>
    <t>736/2002-DRH</t>
  </si>
  <si>
    <t>REYNALDO DE PAULA MARTINS</t>
  </si>
  <si>
    <t>107.331.839-72</t>
  </si>
  <si>
    <t>Núcleo São Pedrinho, lote 431 - Núcleo São Pedrinho</t>
  </si>
  <si>
    <t>43 4232433</t>
  </si>
  <si>
    <t>Córrego Palmeira</t>
  </si>
  <si>
    <t>Faxinal</t>
  </si>
  <si>
    <t>1039/2016</t>
  </si>
  <si>
    <t xml:space="preserve">Barragem Avencal </t>
  </si>
  <si>
    <t>Estrada Colônia do Avencal e Antinha,  - Avencal</t>
  </si>
  <si>
    <t>41-3330-7336</t>
  </si>
  <si>
    <t>Saneamento</t>
  </si>
  <si>
    <t>Rio Miringuava</t>
  </si>
  <si>
    <t>807/2002</t>
  </si>
  <si>
    <t xml:space="preserve">Barragem Centro </t>
  </si>
  <si>
    <t>PREFEITURA MUNICIPAL DE CAPITÃO LEÔNIDAS MARQUES</t>
  </si>
  <si>
    <t>PREF. MUN. CAP. LEÔNIDAS MARQUES</t>
  </si>
  <si>
    <t>76.208.834/0001-59</t>
  </si>
  <si>
    <t>Avenida Tibagi com Rua Ribeirão e Capivari,  - Centro</t>
  </si>
  <si>
    <t>45 266 1140</t>
  </si>
  <si>
    <t>Córrego Aparecidinha</t>
  </si>
  <si>
    <t>Capitão Leônidas Marques</t>
  </si>
  <si>
    <t>1080/2002</t>
  </si>
  <si>
    <t xml:space="preserve">Barragem Pedra Branca </t>
  </si>
  <si>
    <t>AUDO DE JESUS PEREIRA</t>
  </si>
  <si>
    <t>AUDO  DE J. PEREIRA</t>
  </si>
  <si>
    <t>450.967.599-20</t>
  </si>
  <si>
    <t>Chácaro Santo Antonio,  - Pedra Branca</t>
  </si>
  <si>
    <t>47 635 5175</t>
  </si>
  <si>
    <t>Agudos do Sul</t>
  </si>
  <si>
    <t>704/2002</t>
  </si>
  <si>
    <t xml:space="preserve">Barragem Boa Vista </t>
  </si>
  <si>
    <t>ALCEU SCHMIDT</t>
  </si>
  <si>
    <t>002.717.729-72</t>
  </si>
  <si>
    <t>Rodovia Euclides G. Ferreira, 5999 - Boa Vista</t>
  </si>
  <si>
    <t>41 262 4801</t>
  </si>
  <si>
    <t>Outros</t>
  </si>
  <si>
    <t>Rio Pindaúva</t>
  </si>
  <si>
    <t>dcl 2440/2011 DPCA</t>
  </si>
  <si>
    <t xml:space="preserve">Barragem Embuial </t>
  </si>
  <si>
    <t>IZABETE CRISTINA PAVIN</t>
  </si>
  <si>
    <t>358.490.459-53</t>
  </si>
  <si>
    <t>Paiol Queimado,  - Embuial</t>
  </si>
  <si>
    <t>41 656 8080 656 4849</t>
  </si>
  <si>
    <t>Córrego da Vaca</t>
  </si>
  <si>
    <t>242/2002</t>
  </si>
  <si>
    <t xml:space="preserve">Barragem Sul Mineira </t>
  </si>
  <si>
    <t>ASSOCIAÇÃO DOS SERVIDORES PÚBLICOS MUNICIPAIS DE PINHALÃO</t>
  </si>
  <si>
    <t>ASPM</t>
  </si>
  <si>
    <t>97.454.219/0001-00</t>
  </si>
  <si>
    <t>Sítio Granha do Sol,  - Sul Mineira</t>
  </si>
  <si>
    <t>43 569 1179</t>
  </si>
  <si>
    <t>Ribeirão da Taquara</t>
  </si>
  <si>
    <t>Pinhalão</t>
  </si>
  <si>
    <t>0375/99</t>
  </si>
  <si>
    <t>Barragem Pinhais - 1</t>
  </si>
  <si>
    <t>Comércio / Serviço</t>
  </si>
  <si>
    <t>0377/99</t>
  </si>
  <si>
    <t>Barragem Pinhais - 3</t>
  </si>
  <si>
    <t>0379/99</t>
  </si>
  <si>
    <t>576/99</t>
  </si>
  <si>
    <t xml:space="preserve">Barragem Campo Comprido </t>
  </si>
  <si>
    <t>BASÍLIO VILLANI</t>
  </si>
  <si>
    <t>028.770.669-91</t>
  </si>
  <si>
    <t>Rodovia BR-277, Km 08, 7291 - Riviera</t>
  </si>
  <si>
    <t>41 9973 0967 / 252 0790</t>
  </si>
  <si>
    <t>Curitiba</t>
  </si>
  <si>
    <t>872/2000</t>
  </si>
  <si>
    <t xml:space="preserve">Barragem Campo Largo </t>
  </si>
  <si>
    <t>PREFEITURA MUNICIPAL DE CAMPO LARGO</t>
  </si>
  <si>
    <t>PREF. MUN. CAMPO LARGO</t>
  </si>
  <si>
    <t>76.105.618/0001-88</t>
  </si>
  <si>
    <t>,  - Campo Largo</t>
  </si>
  <si>
    <t>41 392 2828</t>
  </si>
  <si>
    <t>Rio Cambuí</t>
  </si>
  <si>
    <t>Campo Largo</t>
  </si>
  <si>
    <t>19/2002</t>
  </si>
  <si>
    <t xml:space="preserve">Barragem Catanduvas do Sul </t>
  </si>
  <si>
    <t>IOLANDO WOJCIK E OUTROS</t>
  </si>
  <si>
    <t>ECORIOS</t>
  </si>
  <si>
    <t>232.375.899-34</t>
  </si>
  <si>
    <t>Rua XV, 600 - Catanduvas do Sul</t>
  </si>
  <si>
    <t>41 638 1117</t>
  </si>
  <si>
    <t>Rio Catanduvas</t>
  </si>
  <si>
    <t>Contenda</t>
  </si>
  <si>
    <t>239/2002</t>
  </si>
  <si>
    <t>Barragem Mato Preto - 1</t>
  </si>
  <si>
    <t>TERUYUKI FUJITA</t>
  </si>
  <si>
    <t>TERUYUKI FUGITA</t>
  </si>
  <si>
    <t>010.422.979-91</t>
  </si>
  <si>
    <t>Rodovia BR-277, km 108,  - Mato Preto</t>
  </si>
  <si>
    <t>41 222 7430 - 9996-1200</t>
  </si>
  <si>
    <t>240/2002</t>
  </si>
  <si>
    <t>Barragem Mato Preto - 2</t>
  </si>
  <si>
    <t>360/2002</t>
  </si>
  <si>
    <t xml:space="preserve">Barragem Monte Alegre </t>
  </si>
  <si>
    <t>PAULO ROBERTO WITT</t>
  </si>
  <si>
    <t>PAULO R. WITT</t>
  </si>
  <si>
    <t>420.876.519-49</t>
  </si>
  <si>
    <t>Fazenda Floresta,  - Monte Alegre</t>
  </si>
  <si>
    <t>47 3643-0256</t>
  </si>
  <si>
    <t xml:space="preserve">Não </t>
  </si>
  <si>
    <t>171/2002</t>
  </si>
  <si>
    <t xml:space="preserve">Barragem Industrial </t>
  </si>
  <si>
    <t>PREFEITURA MUNICIPAL DE RENASCENÇA</t>
  </si>
  <si>
    <t>PREF. MUN. RENASCENÇA</t>
  </si>
  <si>
    <t>76.205.681/0001-96</t>
  </si>
  <si>
    <t>Rodovia PR-280, Km 176,  - Industrial</t>
  </si>
  <si>
    <t>46 550 1144</t>
  </si>
  <si>
    <t>Arroio Tapera</t>
  </si>
  <si>
    <t>0219/99</t>
  </si>
  <si>
    <t>PREFEITURA MUNICIPAL DE CATANDUVAS</t>
  </si>
  <si>
    <t>PREF. MUN. CATANDUVAS</t>
  </si>
  <si>
    <t>76.208.842/0001-03</t>
  </si>
  <si>
    <t>Gleba 3, lote 124 J,  - Centro</t>
  </si>
  <si>
    <t>45 234 1313</t>
  </si>
  <si>
    <t>Arroio Barro Preto</t>
  </si>
  <si>
    <t>Catanduvas</t>
  </si>
  <si>
    <t>0194/95-DIFL</t>
  </si>
  <si>
    <t xml:space="preserve">Barragem Paranavaí </t>
  </si>
  <si>
    <t>Paranavaí,  - Paranavaí</t>
  </si>
  <si>
    <t>41 3330 7336</t>
  </si>
  <si>
    <t>Ribeirão Araras</t>
  </si>
  <si>
    <t>Paranavaí</t>
  </si>
  <si>
    <t>463/2002</t>
  </si>
  <si>
    <t xml:space="preserve">Barragem Jardim Morumbi </t>
  </si>
  <si>
    <t>CLUBE CAMPESTRE DE PARANAVAÍ</t>
  </si>
  <si>
    <t>79.727.756/0001-97</t>
  </si>
  <si>
    <t>Avenida Gabriel Esperidião, 677 - Jardim Morumbi</t>
  </si>
  <si>
    <t>44 3423-1422</t>
  </si>
  <si>
    <t>165/2002</t>
  </si>
  <si>
    <t xml:space="preserve">Barragem Jardim Morada do Sol </t>
  </si>
  <si>
    <t>JZ EMPREENDIMENTOS LTDA.</t>
  </si>
  <si>
    <t>MORADA DO SOL</t>
  </si>
  <si>
    <t>04.163.540/0001-47</t>
  </si>
  <si>
    <t>Rodovia BR-376, Km 105,  - Jardim Morada do Sol</t>
  </si>
  <si>
    <t>44 423 3266</t>
  </si>
  <si>
    <t>477/2002</t>
  </si>
  <si>
    <t>PREFEITURA MUNICIPAL DE BRAGANEY</t>
  </si>
  <si>
    <t>PREF. MUN. BRAGANEY</t>
  </si>
  <si>
    <t>78.121.902/0001-73</t>
  </si>
  <si>
    <t>Avenida Arthur Pereira,  - Centro</t>
  </si>
  <si>
    <t>45 245 1235</t>
  </si>
  <si>
    <t>Arroio do Tigre</t>
  </si>
  <si>
    <t>Piquiri</t>
  </si>
  <si>
    <t>PIQUIRI/PARANÁ 2</t>
  </si>
  <si>
    <t>Braganey</t>
  </si>
  <si>
    <t>480/2002</t>
  </si>
  <si>
    <t xml:space="preserve">Barragem Pitangueiras </t>
  </si>
  <si>
    <t>CARLOS DE FREITAS</t>
  </si>
  <si>
    <t>366.838.769-91</t>
  </si>
  <si>
    <t>Fazenda Alto Alegre,  - Pitangueiras</t>
  </si>
  <si>
    <t>43-3252-4422</t>
  </si>
  <si>
    <t>Ribeirão das Pitangueiras</t>
  </si>
  <si>
    <t>Pirapó</t>
  </si>
  <si>
    <t>Pitangueiras</t>
  </si>
  <si>
    <t>698/2002</t>
  </si>
  <si>
    <t xml:space="preserve">Barragem Ribeirão das Pedras </t>
  </si>
  <si>
    <t xml:space="preserve">JÚLIO CEZAR SIQUEIRA </t>
  </si>
  <si>
    <t>JÚLIO C. SIQUEIRA</t>
  </si>
  <si>
    <t>184.808.299-15</t>
  </si>
  <si>
    <t>Fazenda Perpétuo Socorro,  - Ribeirão das Pedras</t>
  </si>
  <si>
    <t>41 9127 8430</t>
  </si>
  <si>
    <t>Bocaiúva do Sul</t>
  </si>
  <si>
    <t>697/2002</t>
  </si>
  <si>
    <t>828/2002</t>
  </si>
  <si>
    <t xml:space="preserve">Barragem Betarinha </t>
  </si>
  <si>
    <t xml:space="preserve">PEDRO DE OLIVEIRA </t>
  </si>
  <si>
    <t>PEDRO DE OLIVEIRA</t>
  </si>
  <si>
    <t>319.868.039-53</t>
  </si>
  <si>
    <t>Rua Betarinha, s/n°,  - Betarinha</t>
  </si>
  <si>
    <t>Itaperuçu</t>
  </si>
  <si>
    <t>912/2002</t>
  </si>
  <si>
    <t>Barragem Alphaville - (ponto 1)</t>
  </si>
  <si>
    <t>1060/2002</t>
  </si>
  <si>
    <t xml:space="preserve">Barragem Água da Jacutinga </t>
  </si>
  <si>
    <t>MARIA REZENDE DA SILVA PAPA</t>
  </si>
  <si>
    <t>FAZENDA SANTA MARIA</t>
  </si>
  <si>
    <t>457.977.819-72</t>
  </si>
  <si>
    <t>Fazenda Santa Maria,  - Água da Jacutinga</t>
  </si>
  <si>
    <t>43 3538 1102, 8404 1291</t>
  </si>
  <si>
    <t>Córrego Jacutinga</t>
  </si>
  <si>
    <t>Paranapanema 1</t>
  </si>
  <si>
    <t>Andirá</t>
  </si>
  <si>
    <t>915/2002</t>
  </si>
  <si>
    <t>Barragem Alphavile - (ponto 4)</t>
  </si>
  <si>
    <t>1078/2002</t>
  </si>
  <si>
    <t>162/2003</t>
  </si>
  <si>
    <t xml:space="preserve">Barragem Arapoti </t>
  </si>
  <si>
    <t>PEDRO ELGERSMA</t>
  </si>
  <si>
    <t>014.487.659-00</t>
  </si>
  <si>
    <t>Fazenda Recanto,  - Arapoti</t>
  </si>
  <si>
    <t>(43) 557-1445</t>
  </si>
  <si>
    <t>Córrego Banhado Grande</t>
  </si>
  <si>
    <t>Arapoti</t>
  </si>
  <si>
    <t>184/2003</t>
  </si>
  <si>
    <t xml:space="preserve">Barragem Fazenda São Jerônimo </t>
  </si>
  <si>
    <t>JAYME EDUARDO CHAVES DA SILVA TELLES</t>
  </si>
  <si>
    <t>Jayme Eduardo Chaves da Silva Telles</t>
  </si>
  <si>
    <t>040.863.388-31</t>
  </si>
  <si>
    <t>Fazenda São Jerônimo,  - Fazenda São Jerônimo</t>
  </si>
  <si>
    <t>43  582-1108</t>
  </si>
  <si>
    <t>Ribeirão do Engano</t>
  </si>
  <si>
    <t>Paranapanema 2</t>
  </si>
  <si>
    <t>Santa Mariana</t>
  </si>
  <si>
    <t>273/2003</t>
  </si>
  <si>
    <t xml:space="preserve">Barragem Camunda </t>
  </si>
  <si>
    <t>GRAMEIRA PEREIRA LTDA.</t>
  </si>
  <si>
    <t>76.424.845/0001-76</t>
  </si>
  <si>
    <t>Estrada Camunda, s/n°,  - Camunda</t>
  </si>
  <si>
    <t>41 396 3650</t>
  </si>
  <si>
    <t>554/2003</t>
  </si>
  <si>
    <t xml:space="preserve">Barragem Fazenda Guatambú </t>
  </si>
  <si>
    <t>MÁRIO MARTINS REIS</t>
  </si>
  <si>
    <t>MÁRIO M. REIS</t>
  </si>
  <si>
    <t>366.688.699-04</t>
  </si>
  <si>
    <t>Fazenda Guatambú,  - Água do Guatambú</t>
  </si>
  <si>
    <t>43 32421660 / 43 99021770</t>
  </si>
  <si>
    <t>Córrego Guatambu</t>
  </si>
  <si>
    <t>Florestópolis</t>
  </si>
  <si>
    <t>555/2003</t>
  </si>
  <si>
    <t xml:space="preserve">Barragem Água da Jurema </t>
  </si>
  <si>
    <t>Sítio Jurema,  - Água da Jurema</t>
  </si>
  <si>
    <t>43 99021770  45 84021048 jerri</t>
  </si>
  <si>
    <t>Córrego Jurema</t>
  </si>
  <si>
    <t>1594/2006</t>
  </si>
  <si>
    <t xml:space="preserve">Barragem Guamirim </t>
  </si>
  <si>
    <t>JOÃO VANTROBA NETO</t>
  </si>
  <si>
    <t>128.017.399-87</t>
  </si>
  <si>
    <t>Guamirim,  - Guamirim</t>
  </si>
  <si>
    <t>41 246 3216</t>
  </si>
  <si>
    <t>Rio Preto</t>
  </si>
  <si>
    <t>Irati</t>
  </si>
  <si>
    <t>1145/2003</t>
  </si>
  <si>
    <t>PREFEITURA MUNICIPAL DE BOM JESUS DO SUL</t>
  </si>
  <si>
    <t>PREF. MUN. BOM JESUS DO SUL</t>
  </si>
  <si>
    <t>01.612.443/0001-04</t>
  </si>
  <si>
    <t>Rua São Paulo, quadra 17, lote 1,  - Centro</t>
  </si>
  <si>
    <t>46 548-1150</t>
  </si>
  <si>
    <t>Lajeado Firmino</t>
  </si>
  <si>
    <t>Bom Jesus do Sul</t>
  </si>
  <si>
    <t>401/2003</t>
  </si>
  <si>
    <t xml:space="preserve">Barragem Jardinópolis </t>
  </si>
  <si>
    <t>TAMONA AGROPECUÁRIA LTDA.</t>
  </si>
  <si>
    <t>79.716.098/0001-38</t>
  </si>
  <si>
    <t>Fazenda Tamona,  - Jandinópolis</t>
  </si>
  <si>
    <t>43 3562-1495</t>
  </si>
  <si>
    <t>Ribeirão das Pedras</t>
  </si>
  <si>
    <t>Leópolis</t>
  </si>
  <si>
    <t>335/2003</t>
  </si>
  <si>
    <t xml:space="preserve">Barragem Colônia Marcelino </t>
  </si>
  <si>
    <t>ATAÍDE JOSÉ KUSMA</t>
  </si>
  <si>
    <t>ATAÍDE J. KUSMA</t>
  </si>
  <si>
    <t>014.492.639-33</t>
  </si>
  <si>
    <t>Estrada da Faxina, s/nº,  - Colônia Marcelino</t>
  </si>
  <si>
    <t>41 9985-1669</t>
  </si>
  <si>
    <t>Arroio Pouso Triste</t>
  </si>
  <si>
    <t>365/2003</t>
  </si>
  <si>
    <t xml:space="preserve">Barragem Linha Couro de Boi </t>
  </si>
  <si>
    <t>TREVO - EMPREENDIMENTOS IMOBILIARIOS S/C LTDA.</t>
  </si>
  <si>
    <t>TREVO EMPR. IMOB.</t>
  </si>
  <si>
    <t>01.631.425/0001-61</t>
  </si>
  <si>
    <t>Linha Couro de Boi,  - Sertanópolis</t>
  </si>
  <si>
    <t>43 3327-4245/91137032</t>
  </si>
  <si>
    <t>Córrego Couro de Boi</t>
  </si>
  <si>
    <t>Sertanópolis</t>
  </si>
  <si>
    <t>427/2003</t>
  </si>
  <si>
    <t xml:space="preserve">Barragem Prado Ferreira </t>
  </si>
  <si>
    <t>JORDÃO BAISE</t>
  </si>
  <si>
    <t>004.348.929-04</t>
  </si>
  <si>
    <t>Fazenda Santa Maria,  - Prado Ferreira</t>
  </si>
  <si>
    <t>43-3662 1919</t>
  </si>
  <si>
    <t>Córrego Jaguará</t>
  </si>
  <si>
    <t>Prado Ferreira</t>
  </si>
  <si>
    <t>418/2003</t>
  </si>
  <si>
    <t xml:space="preserve">Barragem Macária </t>
  </si>
  <si>
    <t>ITACIR ANTONINHO BALDISSERA</t>
  </si>
  <si>
    <t>494.673.449-04</t>
  </si>
  <si>
    <t>Sítio Baldissera,  - Macária</t>
  </si>
  <si>
    <t>43 9979-0442</t>
  </si>
  <si>
    <t>Ribeirão Justo</t>
  </si>
  <si>
    <t>556/2003</t>
  </si>
  <si>
    <t xml:space="preserve">Barragem Ribeirão Vermelho </t>
  </si>
  <si>
    <t>SAMUEL DE ANDRADE BAISE</t>
  </si>
  <si>
    <t>004.341.599-72</t>
  </si>
  <si>
    <t>Fazenda Novo Horizonte,  - Ribeirão Vermelho</t>
  </si>
  <si>
    <t>43 3662-1469 / 43 8432-0310</t>
  </si>
  <si>
    <t>443/2003</t>
  </si>
  <si>
    <t xml:space="preserve">Barragem Estiva </t>
  </si>
  <si>
    <t>DIUMAR DELEO CUNHA BUENO</t>
  </si>
  <si>
    <t>DIUMAR D. C. BUENO</t>
  </si>
  <si>
    <t>374.705.239-87</t>
  </si>
  <si>
    <t>Estrada do Palmital, km 4,  - Estiva</t>
  </si>
  <si>
    <t>41 347-1422</t>
  </si>
  <si>
    <t>Arroio Estiva</t>
  </si>
  <si>
    <t xml:space="preserve">Barragem General Carneiro </t>
  </si>
  <si>
    <t>INDÚSTRIAS PEDRO N. PIZZATTO S.A.</t>
  </si>
  <si>
    <t>IND. PEDRO N. PIZZATTO S. A.</t>
  </si>
  <si>
    <t>Fazenda Santa Cândida,  - General Carneiro</t>
  </si>
  <si>
    <t>42 552 1295</t>
  </si>
  <si>
    <t>Processo industrial</t>
  </si>
  <si>
    <t>500/2003</t>
  </si>
  <si>
    <t>Barragem Vila Progresso - 2</t>
  </si>
  <si>
    <t>OSWALDO PITOL</t>
  </si>
  <si>
    <t>276.247.498-15</t>
  </si>
  <si>
    <t>Rod. PR 450 - Km 16 - Fazenda Pitangueiras,  - Vila Progresso</t>
  </si>
  <si>
    <t>43 3372 5200       43 33719211</t>
  </si>
  <si>
    <t>Centenário do Sul</t>
  </si>
  <si>
    <t>502/2003</t>
  </si>
  <si>
    <t>Barragem Vila Progresso - 1</t>
  </si>
  <si>
    <t xml:space="preserve">Barragem Pinheirinho </t>
  </si>
  <si>
    <t>PREFEITURA MUNICIPAL DE NOVA LARANJEIRAS</t>
  </si>
  <si>
    <t>PREF. MUN. NOVA LARANJEIRAS</t>
  </si>
  <si>
    <t>95.587.648/0001-12</t>
  </si>
  <si>
    <t>Prolongamento da rua Rio Grande do Sul , s/nº,  - Pinheirinho</t>
  </si>
  <si>
    <t>42 637-1148</t>
  </si>
  <si>
    <t>Arroio da Vila</t>
  </si>
  <si>
    <t>Nova Laranjeiras</t>
  </si>
  <si>
    <t>Portaria 01/2017</t>
  </si>
  <si>
    <t xml:space="preserve">Barragem Santa Inês </t>
  </si>
  <si>
    <t>PREFEITURA MUNICIPAL DE ITAIPULÂNDIA</t>
  </si>
  <si>
    <t>PREF. MUN. ITAIPULÂNDIA</t>
  </si>
  <si>
    <t>95.725.057/0001-64</t>
  </si>
  <si>
    <t>Av. Principal, s/nº,  - Linha Santa Inês</t>
  </si>
  <si>
    <t>45 559-8000</t>
  </si>
  <si>
    <t>Arroio Natal</t>
  </si>
  <si>
    <t>Itaipulândia</t>
  </si>
  <si>
    <t>527/2003</t>
  </si>
  <si>
    <t xml:space="preserve">Barragem Iguatemi </t>
  </si>
  <si>
    <t>USINA DE AÇÚCAR SANTA TEREZINHA LTDA.</t>
  </si>
  <si>
    <t>USAÇUCAR</t>
  </si>
  <si>
    <t>75.717.355/0001-03</t>
  </si>
  <si>
    <t>Fazenda Canadá, lote 246,  - Iguatemi</t>
  </si>
  <si>
    <t>44 276 8000</t>
  </si>
  <si>
    <t>Córrego Camacuã</t>
  </si>
  <si>
    <t>Japurá</t>
  </si>
  <si>
    <t>530/2003</t>
  </si>
  <si>
    <t>Ribeirão Chapecó</t>
  </si>
  <si>
    <t>Maringá</t>
  </si>
  <si>
    <t>916/2003</t>
  </si>
  <si>
    <t xml:space="preserve">Barragem Água Couro de Boi </t>
  </si>
  <si>
    <t>THAMAR GOMES DE ALMEIDA</t>
  </si>
  <si>
    <t>THAMAR G. DE ALMEIDA</t>
  </si>
  <si>
    <t>000.299.989-72</t>
  </si>
  <si>
    <t>Fazenda Couro do Boi,  - Água Couro do Boi</t>
  </si>
  <si>
    <t>43 242-1180</t>
  </si>
  <si>
    <t>Bela Vista do Paraíso</t>
  </si>
  <si>
    <t>1187/2004</t>
  </si>
  <si>
    <t xml:space="preserve">Barragem São Luis do Purunã </t>
  </si>
  <si>
    <t>PURUNÃ EMPREENDIMENTOS E INCORPORAÇÕES LTDA.</t>
  </si>
  <si>
    <t>PURUNÃ EMPR. E INCORP.</t>
  </si>
  <si>
    <t>04.907.414/0001-30</t>
  </si>
  <si>
    <t>Rodovia BR-277, s/nº,  - São Luis do Purunã</t>
  </si>
  <si>
    <t>(41) 335-5534</t>
  </si>
  <si>
    <t>1114/2003</t>
  </si>
  <si>
    <t xml:space="preserve">Barragem Gleba Taquari Corvo </t>
  </si>
  <si>
    <t>ANTIGA E MÍSTICA ORDEM ROSAE CRUCIS</t>
  </si>
  <si>
    <t>AMORC</t>
  </si>
  <si>
    <t>76.565.720/0001-66</t>
  </si>
  <si>
    <t>Antiga Estrada da Graciosa, Km 45,  - Gleba Taquari Corvo</t>
  </si>
  <si>
    <t>41 351-3065</t>
  </si>
  <si>
    <t>Córrego Sem Nome 1</t>
  </si>
  <si>
    <t>1183/2003</t>
  </si>
  <si>
    <t>Barragem Paranavaí - 1</t>
  </si>
  <si>
    <t>ANTONIO DUCCI</t>
  </si>
  <si>
    <t>009.649.569-34</t>
  </si>
  <si>
    <t>Fazenda Camponas I - Estrada Água Nova,  - Paranavaí</t>
  </si>
  <si>
    <t>(044) 9965-3055</t>
  </si>
  <si>
    <t>Córrego Água Nova</t>
  </si>
  <si>
    <t>1150/2003</t>
  </si>
  <si>
    <t>OZYX INDÚSTRIA E COMÉRCIO DE ARTIGOS ESPORTIVOS LTDA.</t>
  </si>
  <si>
    <t>OZYX LTDA.</t>
  </si>
  <si>
    <t>02.891.967/0001-36</t>
  </si>
  <si>
    <t>Rua Paulo Eduardo Sztaonke, s/nº,  - Monte Alegre</t>
  </si>
  <si>
    <t>(041) 332-0112</t>
  </si>
  <si>
    <t>Almirante Tamandaré</t>
  </si>
  <si>
    <t>1380/2003</t>
  </si>
  <si>
    <t xml:space="preserve">Barragem Água do Ribeirão Grande </t>
  </si>
  <si>
    <t>ARISTIDES DE CAIRES</t>
  </si>
  <si>
    <t>115.376.049-53</t>
  </si>
  <si>
    <t>Fazenda São Paulo,  - Água do Ribeirão Grande</t>
  </si>
  <si>
    <t>(043) 242-1180</t>
  </si>
  <si>
    <t>Ribeirão Grande</t>
  </si>
  <si>
    <t>1323/2003</t>
  </si>
  <si>
    <t xml:space="preserve">Barragem Capiru dos Dias </t>
  </si>
  <si>
    <t>MINERAÇÃO RIO PÓ LTDA.</t>
  </si>
  <si>
    <t>00.826.036/0001-29</t>
  </si>
  <si>
    <t>Acesso Pernambuco, s/nº,  - Capiru dos Dias</t>
  </si>
  <si>
    <t>(041) 272-1305</t>
  </si>
  <si>
    <t>Rio Branco do Sul</t>
  </si>
  <si>
    <t>1368/2003</t>
  </si>
  <si>
    <t xml:space="preserve">Barragem Contenda </t>
  </si>
  <si>
    <t>MÁQUINA DE LAVAR BATATAS CONTENDA LTDA.</t>
  </si>
  <si>
    <t>MÁQ. DE LAVAR BATATAS CONTENDA LTDA.</t>
  </si>
  <si>
    <t>77.375.368/0001-69</t>
  </si>
  <si>
    <t>Avendia Eleutério de Souza Padilha, 289 - Contenda</t>
  </si>
  <si>
    <t>41 625 11 42</t>
  </si>
  <si>
    <t>281/2004</t>
  </si>
  <si>
    <t xml:space="preserve">Barragem Jardim Violin </t>
  </si>
  <si>
    <t>PREFEITURA MUNICIPAL DE LONDRINA</t>
  </si>
  <si>
    <t>PREF. MUN. LONDRINA</t>
  </si>
  <si>
    <t>Avenida Curitiba c/ Rua Profª Célia G. Dias (Lago Norte),  - Conjunto Habitacional Milton Gavetti</t>
  </si>
  <si>
    <t>(043) 3372-4194</t>
  </si>
  <si>
    <t>Córrego Cabrinha</t>
  </si>
  <si>
    <t>458/2004</t>
  </si>
  <si>
    <t xml:space="preserve">Barragem Pombas </t>
  </si>
  <si>
    <t>MARILENE DE FÁTIMA COLODEL GUIMARÃES</t>
  </si>
  <si>
    <t>MARILENE F. C. GUIMARÃES</t>
  </si>
  <si>
    <t>021.705.659-81</t>
  </si>
  <si>
    <t>Estrada das Pombas, s/nº,  - Pombas</t>
  </si>
  <si>
    <t>(041) 9901-9602</t>
  </si>
  <si>
    <t>Rio Pombas</t>
  </si>
  <si>
    <t>448/2004</t>
  </si>
  <si>
    <t xml:space="preserve">Barragem Alvorada </t>
  </si>
  <si>
    <t>PREFEITURA MUNICIPAL DE FRANCISCO BELTRÃO</t>
  </si>
  <si>
    <t>PREF. MUN. FRANCISCO BELTRÃO</t>
  </si>
  <si>
    <t>77.816.510/0001-66</t>
  </si>
  <si>
    <t>Rodovia PR-483, s/nº (Parque Ambiental Alvorada),  - Alvorada</t>
  </si>
  <si>
    <t>(46) 520-2121 - R 2155</t>
  </si>
  <si>
    <t>Córrego Giachini</t>
  </si>
  <si>
    <t>Francisco Beltrão</t>
  </si>
  <si>
    <t>697/2009</t>
  </si>
  <si>
    <t xml:space="preserve">Barragem Fazenda Barra Mansa </t>
  </si>
  <si>
    <t>STORA ENSO ARAPOTI INDÚSTRIA DE PAPEL S.A.</t>
  </si>
  <si>
    <t>STORA ENSO ARAPOTI</t>
  </si>
  <si>
    <t>07.632.665/0001-67</t>
  </si>
  <si>
    <t>Rodovia Municipal DR-001, s/nº,  - Fazenda Barra Mansa</t>
  </si>
  <si>
    <t>43-3512-2346 / 43-3512 2100</t>
  </si>
  <si>
    <t>Rio do Chico</t>
  </si>
  <si>
    <t>701/2004</t>
  </si>
  <si>
    <t xml:space="preserve">Barragem Conj. Hab. Milton Gavetti </t>
  </si>
  <si>
    <t>Ribeirão Lindóia</t>
  </si>
  <si>
    <t>705/2004</t>
  </si>
  <si>
    <t xml:space="preserve">Barragem Ouro Verde do Oeste </t>
  </si>
  <si>
    <t>JAIME NELSON GATTO</t>
  </si>
  <si>
    <t>JAIME N. GATTO</t>
  </si>
  <si>
    <t>554.668.349-04</t>
  </si>
  <si>
    <t>Lote 18 - C Colônia - B,  - Santa Helena e Sol de Maio</t>
  </si>
  <si>
    <t>45  3379-7900</t>
  </si>
  <si>
    <t>Rio Santa Quitéria</t>
  </si>
  <si>
    <t>Ouro Verde do Oeste</t>
  </si>
  <si>
    <t>902/2004</t>
  </si>
  <si>
    <t>Barragem Catanduva de Fora - 2</t>
  </si>
  <si>
    <t>CARTEPAS CONSTRUÇÔES E MINERAÇÂO LTDA.</t>
  </si>
  <si>
    <t>CARTEPAS ENGENHARIA</t>
  </si>
  <si>
    <t>01.541.474/0001-03</t>
  </si>
  <si>
    <t>Catanduva de Fora,  - Catanduva de Fora</t>
  </si>
  <si>
    <t>(42) 226-3033</t>
  </si>
  <si>
    <t>Carambeí</t>
  </si>
  <si>
    <t>1471/2004</t>
  </si>
  <si>
    <t xml:space="preserve">Barragem Jardim São Paulo </t>
  </si>
  <si>
    <t>PREFEITURA MUNICIPAL DE CASCAVEL</t>
  </si>
  <si>
    <t>PREF. MUN. CASCAVEL</t>
  </si>
  <si>
    <t>Rua Carlos de Carvalho, s/nº (Parque Tarquinio Joslim dos Santos),  - Parque São Paulo</t>
  </si>
  <si>
    <t>(45) 228-1919</t>
  </si>
  <si>
    <t>1487/2004</t>
  </si>
  <si>
    <t xml:space="preserve">Barragem Papanduva </t>
  </si>
  <si>
    <t>SIDNEI TADEU FILLA</t>
  </si>
  <si>
    <t>SIDNEI T. FILLA</t>
  </si>
  <si>
    <t>402.748.619-68</t>
  </si>
  <si>
    <t>Estrada Papanduva, s/nº,  - Papanduva</t>
  </si>
  <si>
    <t>(041) 256-9326</t>
  </si>
  <si>
    <t>Lazer</t>
  </si>
  <si>
    <t>1456/2004</t>
  </si>
  <si>
    <t xml:space="preserve">Barragem Vila Nova </t>
  </si>
  <si>
    <t>PREFEITURA MUNICIPAL DE GUARANIAÇU</t>
  </si>
  <si>
    <t>PREF. MUN. GUARANIAÇU</t>
  </si>
  <si>
    <t>76.208.818/0001-66</t>
  </si>
  <si>
    <t>Conjunto Residencial Badotti,  - Vila Nova</t>
  </si>
  <si>
    <t>(45) 232-1162</t>
  </si>
  <si>
    <t>Córrego sem nome</t>
  </si>
  <si>
    <t>Guaraniaçú</t>
  </si>
  <si>
    <t>1913/2004</t>
  </si>
  <si>
    <t xml:space="preserve">Barragem Colônia Wittmarsum </t>
  </si>
  <si>
    <t>CID MENDES</t>
  </si>
  <si>
    <t>103.694.309-72</t>
  </si>
  <si>
    <t>Rodovia BR-277, km 152,  - Colônia Wittmarsum</t>
  </si>
  <si>
    <t>41 9168-2319 / 42 3254-1389</t>
  </si>
  <si>
    <t>Palmeira</t>
  </si>
  <si>
    <t>1910/2004</t>
  </si>
  <si>
    <t>Barragem Colônia Wittmarsum - 1</t>
  </si>
  <si>
    <t>1557/2004</t>
  </si>
  <si>
    <t xml:space="preserve">Barragem Barro Preto </t>
  </si>
  <si>
    <t>LUIZ CARLOS SETIM</t>
  </si>
  <si>
    <t>LUIZ C. SETIM</t>
  </si>
  <si>
    <t>003.086.769-04</t>
  </si>
  <si>
    <t>Rua Afonso Moleta, 450 - Barro Preto</t>
  </si>
  <si>
    <t>(41) 9963-2400</t>
  </si>
  <si>
    <t>1905/2004</t>
  </si>
  <si>
    <t xml:space="preserve">Barragem Água da Prata </t>
  </si>
  <si>
    <t>MARCOS VENICIUS CURIONI</t>
  </si>
  <si>
    <t>MARCOS V. CURIONI</t>
  </si>
  <si>
    <t>700.310.709-06</t>
  </si>
  <si>
    <t>Fazenda da Lagoa, Colonia Paranavaí, lote 25,  - Água da Prata</t>
  </si>
  <si>
    <t>44-3431-1444</t>
  </si>
  <si>
    <t>Córrego da Água Funda</t>
  </si>
  <si>
    <t>Santa Cruz de Monte Castelo</t>
  </si>
  <si>
    <t>1059/2006</t>
  </si>
  <si>
    <t>Barragem São José do Ivaí - (Barragem 1)</t>
  </si>
  <si>
    <t>ILDA APARECIDA MARONEZI REGGIANE</t>
  </si>
  <si>
    <t>ILDA A. M. REGGIANE</t>
  </si>
  <si>
    <t>884.741.519-53</t>
  </si>
  <si>
    <t>Fazenda Volta Grande,  - São José do Ivaí</t>
  </si>
  <si>
    <t>(44) 639-3239</t>
  </si>
  <si>
    <t>Santa Isabel do Ivaí</t>
  </si>
  <si>
    <t>725/2005</t>
  </si>
  <si>
    <t xml:space="preserve">Barragem Jardim Ouro Branco </t>
  </si>
  <si>
    <t>PREFEITURA MUNICIPAL DE UMUARAMA</t>
  </si>
  <si>
    <t>PREF. MUN. UMUARAMA</t>
  </si>
  <si>
    <t>76.247.378/0001-56</t>
  </si>
  <si>
    <t>Fundos do Jardim Ouro Branco,  - Jardim Ouro Branco</t>
  </si>
  <si>
    <t>Córrego Tucuruví</t>
  </si>
  <si>
    <t>Umuarama</t>
  </si>
  <si>
    <t>1060/2006</t>
  </si>
  <si>
    <t>Barragem São José do Ivaí - (Barragem 2)</t>
  </si>
  <si>
    <t>871/2005</t>
  </si>
  <si>
    <t xml:space="preserve">Barragem Tunas do Paraná </t>
  </si>
  <si>
    <t>ANTONIO DONIZETE BENTO</t>
  </si>
  <si>
    <t>205.368.529-87</t>
  </si>
  <si>
    <t>Colônia João XXIII,  - Tunas do Paraná</t>
  </si>
  <si>
    <t>41 3323535</t>
  </si>
  <si>
    <t>Tunas do Paraná</t>
  </si>
  <si>
    <t>Oficio 588/2017</t>
  </si>
  <si>
    <t xml:space="preserve">Barragem Mamborê </t>
  </si>
  <si>
    <t>PREFEITURA MUNICIPAL DE MAMBORÊ</t>
  </si>
  <si>
    <t>PREF. MUN. MAMBORÊ</t>
  </si>
  <si>
    <t>75.368.928/0001-22</t>
  </si>
  <si>
    <t>Acesso a BR-369, Km 1,  - Mamborê</t>
  </si>
  <si>
    <t>Córrego Mandi</t>
  </si>
  <si>
    <t>Mamborê</t>
  </si>
  <si>
    <t>287/2006</t>
  </si>
  <si>
    <t>RESINAS DO PARANÁ INDÚSTRIA E COMÉRCIO LTDA.</t>
  </si>
  <si>
    <t>RESPAR</t>
  </si>
  <si>
    <t>00.240.214/0001-35</t>
  </si>
  <si>
    <t>Estrada Municipal Sengés / Barra, s/n°,  - Industrial</t>
  </si>
  <si>
    <t>43 35671324</t>
  </si>
  <si>
    <t>Córrego da Barra</t>
  </si>
  <si>
    <t>646/2006</t>
  </si>
  <si>
    <t xml:space="preserve">Barragem Água da Areia </t>
  </si>
  <si>
    <t>LOURIVAL GOMES</t>
  </si>
  <si>
    <t>202.953.169-34</t>
  </si>
  <si>
    <t>Gleba Colônia Irtenventor, lote 36,  - Água da Areia</t>
  </si>
  <si>
    <t>44 99611322</t>
  </si>
  <si>
    <t>Ribeirão Interventor</t>
  </si>
  <si>
    <t>Munhoz de Mello</t>
  </si>
  <si>
    <t>1061/2006</t>
  </si>
  <si>
    <t>Barragem São José do Ivaí - (Barragem 3)</t>
  </si>
  <si>
    <t>1690/2005</t>
  </si>
  <si>
    <t xml:space="preserve">Barragem Povinho de São João </t>
  </si>
  <si>
    <t>MINERAÇÃO TABIPORÃ LTDA</t>
  </si>
  <si>
    <t>MINERAÇÃO TABIPORÃ</t>
  </si>
  <si>
    <t>79.066.841/0003-13</t>
  </si>
  <si>
    <t>Estrada Municipal da Prata s/n,  - Povinho de São João</t>
  </si>
  <si>
    <t>41 21022400</t>
  </si>
  <si>
    <t>497/2008</t>
  </si>
  <si>
    <t xml:space="preserve">Barragem Campina do Morro Vermelho </t>
  </si>
  <si>
    <t>ARLINDA PISSAIA</t>
  </si>
  <si>
    <t>110.645.109-06</t>
  </si>
  <si>
    <t>Campina do Morro Vermelho,  - Campina do Morro Vermelho</t>
  </si>
  <si>
    <t>41 32864955</t>
  </si>
  <si>
    <t>Tijucas do Sul</t>
  </si>
  <si>
    <t>987/2006</t>
  </si>
  <si>
    <t xml:space="preserve">Barragem Três Morrinhos </t>
  </si>
  <si>
    <t>75.717.355/0008-71</t>
  </si>
  <si>
    <t>Fazenda São José, lote 35,  - Três Morrinhos</t>
  </si>
  <si>
    <t>44-3441-8100</t>
  </si>
  <si>
    <t>Córrego Itueta</t>
  </si>
  <si>
    <t>1236/2005</t>
  </si>
  <si>
    <t xml:space="preserve">Barragem Água Sumida </t>
  </si>
  <si>
    <t>Fazenda São Lucas,  - Água Sumida</t>
  </si>
  <si>
    <t>Água Sumida</t>
  </si>
  <si>
    <t>1290/2005</t>
  </si>
  <si>
    <t xml:space="preserve">Barragem Ribeirãozinho </t>
  </si>
  <si>
    <t>JOSÉ ADIR FOGGIATTO</t>
  </si>
  <si>
    <t>JOSÉ FOGGIATTO</t>
  </si>
  <si>
    <t>170.135.509-49</t>
  </si>
  <si>
    <t>Porteira Branca,  - Ribeirãozinho</t>
  </si>
  <si>
    <t>713/2007</t>
  </si>
  <si>
    <t xml:space="preserve">Barragem Rio do Salto </t>
  </si>
  <si>
    <t>GEOVANI ALBERTO SANTIN</t>
  </si>
  <si>
    <t>GEOVANI SANTIN</t>
  </si>
  <si>
    <t>655.600.359-04</t>
  </si>
  <si>
    <t>Colônia Tormenta, lote 50-J,  - Rio do Salto</t>
  </si>
  <si>
    <t>45-99629962</t>
  </si>
  <si>
    <t>Rio Arquimedes</t>
  </si>
  <si>
    <t>1226/2005</t>
  </si>
  <si>
    <t>Barragem São Pedro do Ivaí</t>
  </si>
  <si>
    <t>RENUKA VALE DO IVAÍ S/A</t>
  </si>
  <si>
    <t>75.177.857/0001-80</t>
  </si>
  <si>
    <t>Estrada Marisa,  - São Pedro do Ivaí</t>
  </si>
  <si>
    <t>43 34158000 / 43 34518177</t>
  </si>
  <si>
    <t>Aqüicultura, Lazer</t>
  </si>
  <si>
    <t>Ribeirão Barbacena</t>
  </si>
  <si>
    <t>São Pedro do Ivaí</t>
  </si>
  <si>
    <t>1233/2005</t>
  </si>
  <si>
    <t xml:space="preserve">Barragem Florestópolis </t>
  </si>
  <si>
    <t>JOÃO LOURENÇO PAGANO NETO E OUTRO</t>
  </si>
  <si>
    <t>528.880.379-04</t>
  </si>
  <si>
    <t>Estrada do Rio Capim, Fazenda São Lourenço,  - Florestópolis</t>
  </si>
  <si>
    <t>(043) 99191-5566</t>
  </si>
  <si>
    <t>Córrego Ibiti</t>
  </si>
  <si>
    <t>927/2006</t>
  </si>
  <si>
    <t xml:space="preserve">Barragem Céu Azul </t>
  </si>
  <si>
    <t>ADALBERTO ANTONIO MARIOTTO</t>
  </si>
  <si>
    <t>097.655.069-53</t>
  </si>
  <si>
    <t>Rodovia BR-277, Km 629 (Fazenda São José),  - Céu Azul</t>
  </si>
  <si>
    <t>45 32662288</t>
  </si>
  <si>
    <t>Céu Azul</t>
  </si>
  <si>
    <t>262/2006</t>
  </si>
  <si>
    <t xml:space="preserve">Barragem Santa Tereza do Oeste </t>
  </si>
  <si>
    <t>PREFEITURA MUNICIPAL DE SANTA TEREZA DO OESTE</t>
  </si>
  <si>
    <t>PREF. MUN. SANTA TEREZA DO OESTE</t>
  </si>
  <si>
    <t>80.882.095/0001-53</t>
  </si>
  <si>
    <t>Acesso a PRT-163 esquina Rua Gov. Roberto Silveira,  - Santa Tereza do Oeste</t>
  </si>
  <si>
    <t>45 32311122</t>
  </si>
  <si>
    <t>Santa Tereza do Oeste</t>
  </si>
  <si>
    <t>1230/2005</t>
  </si>
  <si>
    <t>Barragem Água da Fiqueira - Barramento 1</t>
  </si>
  <si>
    <t>NELSON TAKESHI TOMIMATSU</t>
  </si>
  <si>
    <t>NELSON T. TOMIMATSU</t>
  </si>
  <si>
    <t>062.842.498-10</t>
  </si>
  <si>
    <t>Fazenda Nossa Senhora Aparecida,  - Água da Figueira</t>
  </si>
  <si>
    <t>Córrego Figueira</t>
  </si>
  <si>
    <t>1231/2005</t>
  </si>
  <si>
    <t>Barragem Água da Fiqueira - Barramento 2</t>
  </si>
  <si>
    <t>1266/2005</t>
  </si>
  <si>
    <t>Estrada Xaxim-Contenda, 115 - Contenda</t>
  </si>
  <si>
    <t>(41) 282-0782</t>
  </si>
  <si>
    <t>Portaria 891/2014</t>
  </si>
  <si>
    <t xml:space="preserve">Barragem Pangaré </t>
  </si>
  <si>
    <t>ROSILDA KEPPE PINHEIRO PEREIRA</t>
  </si>
  <si>
    <t>860.068.869-87</t>
  </si>
  <si>
    <t>Estrada Pavimentada do Pangaré,  - Pangaré</t>
  </si>
  <si>
    <t>41-9998-7210</t>
  </si>
  <si>
    <t>Quitandinha</t>
  </si>
  <si>
    <t>83/2006</t>
  </si>
  <si>
    <t xml:space="preserve">Barragem Oitenta </t>
  </si>
  <si>
    <t>USINA DE AÇÚCAR E ÁLCOOL GOIOERÊ LTDA.</t>
  </si>
  <si>
    <t>USINA GOIOERÊ LTDA.</t>
  </si>
  <si>
    <t>77.264.224/0002-16</t>
  </si>
  <si>
    <t>Rodovia PR-180, km 174,  - Zona Rural</t>
  </si>
  <si>
    <t xml:space="preserve">44 3532 8000 </t>
  </si>
  <si>
    <t>Arroio Lambedor</t>
  </si>
  <si>
    <t>Moreira Sales</t>
  </si>
  <si>
    <t>1005/2006</t>
  </si>
  <si>
    <t xml:space="preserve">Barragem Palmital </t>
  </si>
  <si>
    <t>PREFEITURA MUNICIPAL DE SANTO ANTONIO DA PLATINA</t>
  </si>
  <si>
    <t>PREF. MUN. SANTO ANTONIO DA PLATINA</t>
  </si>
  <si>
    <t>76.968.627/0001-00</t>
  </si>
  <si>
    <t>Rodovia PR-092, s/nº,  - Palmital</t>
  </si>
  <si>
    <t>43-3534-4600</t>
  </si>
  <si>
    <t>Água do Palmital</t>
  </si>
  <si>
    <t>Santo Antonio da Platina</t>
  </si>
  <si>
    <t>1204/2003</t>
  </si>
  <si>
    <t xml:space="preserve">Barragem Parque Verde </t>
  </si>
  <si>
    <t>Parque Verde,  - Parque Verde</t>
  </si>
  <si>
    <t>(041) 608-2342/ 9113-9326</t>
  </si>
  <si>
    <t>241/2002</t>
  </si>
  <si>
    <t>791/2000</t>
  </si>
  <si>
    <t xml:space="preserve">Barragem Gleba Roland </t>
  </si>
  <si>
    <t>SEMENTES AGROCERES S. A.</t>
  </si>
  <si>
    <t>56.783.681/0001-66</t>
  </si>
  <si>
    <t>Estrada Rolândia/Pitangueiras, s/nº., km 16,  - Gleba Roland</t>
  </si>
  <si>
    <t>43 2562714</t>
  </si>
  <si>
    <t>Córrego do Carangueijo</t>
  </si>
  <si>
    <t>Rolândia</t>
  </si>
  <si>
    <t>234/2002</t>
  </si>
  <si>
    <t xml:space="preserve">Barragem Saivá </t>
  </si>
  <si>
    <t>ANUAR MIGUEL ABIB</t>
  </si>
  <si>
    <t>002.380.159-04</t>
  </si>
  <si>
    <t>,  - Saíva</t>
  </si>
  <si>
    <t>41 643 2730</t>
  </si>
  <si>
    <t>Litorânea</t>
  </si>
  <si>
    <t>Atlântico Sul</t>
  </si>
  <si>
    <t>LITORÂNEA</t>
  </si>
  <si>
    <t>Antonina</t>
  </si>
  <si>
    <t>415/2002</t>
  </si>
  <si>
    <t xml:space="preserve">Barragem Graciosa </t>
  </si>
  <si>
    <t>SEBASTIÃO BACK</t>
  </si>
  <si>
    <t>298.963.639-00</t>
  </si>
  <si>
    <t>Sítio São João Batista,  - Graciosa</t>
  </si>
  <si>
    <t>44 428 1327</t>
  </si>
  <si>
    <t>Córrego Água Vandressen</t>
  </si>
  <si>
    <t>290/2002</t>
  </si>
  <si>
    <t xml:space="preserve">Barragem Campina </t>
  </si>
  <si>
    <t>PEDRO JESS</t>
  </si>
  <si>
    <t>PESQUE E PAGUE DO JESS</t>
  </si>
  <si>
    <t>110.736.329-20</t>
  </si>
  <si>
    <t>Estrada das Laranjeiras, s/nº,  - Campina</t>
  </si>
  <si>
    <t>41 673 1230 e 296 3272</t>
  </si>
  <si>
    <t>Rio Camonaiva</t>
  </si>
  <si>
    <t>0043/00</t>
  </si>
  <si>
    <t xml:space="preserve">Barragem Cotia </t>
  </si>
  <si>
    <t>CANDIDO CLAUDIO CLAUDINO DE BASTOS</t>
  </si>
  <si>
    <t>CANDIDO C. C. DE BASTOS</t>
  </si>
  <si>
    <t>147.684.889-00</t>
  </si>
  <si>
    <t>Estrada do Agarau, 15405 - Cotia</t>
  </si>
  <si>
    <t>Rio Cotia</t>
  </si>
  <si>
    <t>752/2004</t>
  </si>
  <si>
    <t xml:space="preserve">PREFEITURA MUNICIPAL DE QUATRO BARRAS </t>
  </si>
  <si>
    <t xml:space="preserve">PREF. MUN. QUATRO BARRAS </t>
  </si>
  <si>
    <t>76.105.568/0001-39</t>
  </si>
  <si>
    <t>Prolongamento da Rua Alfredo Miguel Baduy, s/nº,  - Quatro Barras</t>
  </si>
  <si>
    <t>(41) 671-8840</t>
  </si>
  <si>
    <t>Uso geral</t>
  </si>
  <si>
    <t>0544/99</t>
  </si>
  <si>
    <t xml:space="preserve">Barragem Itambezinho </t>
  </si>
  <si>
    <t>COMPANHIA DE CIMENTO ITAMBÉ</t>
  </si>
  <si>
    <t>CIA. DE CIMENTO ITAMBÉ</t>
  </si>
  <si>
    <t>76.630.573/0001-60</t>
  </si>
  <si>
    <t>Paiol do Cocho  - (Mina Rio Bonito),  - Itambezinho</t>
  </si>
  <si>
    <t>41-3292-3014</t>
  </si>
  <si>
    <t>0374/99</t>
  </si>
  <si>
    <t>291/2006</t>
  </si>
  <si>
    <t xml:space="preserve">Barragem Parque Industrial </t>
  </si>
  <si>
    <t>USINA CENTRAL DO PARANÁ S.A.</t>
  </si>
  <si>
    <t>USINA CENTRAL DO PARANÁ</t>
  </si>
  <si>
    <t>80.539.943/0001-26</t>
  </si>
  <si>
    <t>Parque Industrial, s/nº,  - Parque Industrial</t>
  </si>
  <si>
    <t>43-3623 8100  43-3623 8112</t>
  </si>
  <si>
    <t>Ribeirão do Capim</t>
  </si>
  <si>
    <t>Declaração 2365/2011</t>
  </si>
  <si>
    <t xml:space="preserve">Barragem Apucarana </t>
  </si>
  <si>
    <t>PEDRO FRANCISCO NETO E OUTROS</t>
  </si>
  <si>
    <t>PEDRO E OUTROS</t>
  </si>
  <si>
    <t>847.501.629-49</t>
  </si>
  <si>
    <t>Fazenda Aparecida,  - Apucarana</t>
  </si>
  <si>
    <t>43 34220512</t>
  </si>
  <si>
    <t>Ribeirão do Xaxim</t>
  </si>
  <si>
    <t>Apucarana</t>
  </si>
  <si>
    <t>797/2010</t>
  </si>
  <si>
    <t>Barragem Fazenda Nossa Senhora Aparecid - Barragem 1</t>
  </si>
  <si>
    <t>SOLANA AGROPECUÁRIA LTDA.</t>
  </si>
  <si>
    <t>75.910.141/0001-40</t>
  </si>
  <si>
    <t>Estrada do Bule, km 7,  - Fazenda Nossa Senhora Aparecida</t>
  </si>
  <si>
    <t>(43) 3276-1009</t>
  </si>
  <si>
    <t>Arapongas</t>
  </si>
  <si>
    <t>296/2006</t>
  </si>
  <si>
    <t xml:space="preserve">Barragem Candói </t>
  </si>
  <si>
    <t>SANTA CLARA INDÚSTRIA DE PASTA E PAPEL LTDA.</t>
  </si>
  <si>
    <t>SANTA CLARA PAPEL E EMBALAGEM</t>
  </si>
  <si>
    <t>77.883.189/0001-32</t>
  </si>
  <si>
    <t>Fazenda Rodeio Velho, s/n°,  - Candói</t>
  </si>
  <si>
    <t>42 3622-9250</t>
  </si>
  <si>
    <t>Rio Caracu</t>
  </si>
  <si>
    <t>Candói</t>
  </si>
  <si>
    <t xml:space="preserve">Barragem Recanto Assis </t>
  </si>
  <si>
    <t>MAURO CEZAR GUARDA</t>
  </si>
  <si>
    <t>004.535.319-03</t>
  </si>
  <si>
    <t>Rua Alécio Grana, 41 - Recanto Assis</t>
  </si>
  <si>
    <t>43-9961-7771 / 3347-5000</t>
  </si>
  <si>
    <t>Córrego Tupy</t>
  </si>
  <si>
    <t>Ibiporã</t>
  </si>
  <si>
    <t>950/2006</t>
  </si>
  <si>
    <t>SYNGENTA SEEDS LTDA.</t>
  </si>
  <si>
    <t>49.156.326/0026-50</t>
  </si>
  <si>
    <t>Rodovia PRT-163, Km 188,  - Santa Tereza do Oeste</t>
  </si>
  <si>
    <t>45 231 1313</t>
  </si>
  <si>
    <t>Córrego Liberal</t>
  </si>
  <si>
    <t>Barragem Sumaré - (Barragem 1)</t>
  </si>
  <si>
    <t>AILTON GIOVANINI</t>
  </si>
  <si>
    <t>075.576.568-06</t>
  </si>
  <si>
    <t>Sitio Nossa Senhora Aparecida,  - Paranavaí</t>
  </si>
  <si>
    <t>44 34221410</t>
  </si>
  <si>
    <t>Barragem Sumaré - (Barragem 2)</t>
  </si>
  <si>
    <t xml:space="preserve">Barragem Marabá </t>
  </si>
  <si>
    <t>JOÃO BOSCO VILAS BOAS</t>
  </si>
  <si>
    <t>328.764.089-53</t>
  </si>
  <si>
    <t>Estrada Tuneiras, km 1 (Chácara Gralha),  - Marabá</t>
  </si>
  <si>
    <t>44-3578-1145</t>
  </si>
  <si>
    <t>Córrego Amapó</t>
  </si>
  <si>
    <t>Tuneiras do Oeste</t>
  </si>
  <si>
    <t>Portaria 899/2006</t>
  </si>
  <si>
    <t>PREFEITURA MUNICIPAL DE NOVA PRATA DO IGUAÇU</t>
  </si>
  <si>
    <t>PREF. MUN. NOVA PRATA DO IGUAÇU</t>
  </si>
  <si>
    <t>78.103.884/0001-05</t>
  </si>
  <si>
    <t>Rua Costa e Silva, s/nº (Lago Municipal),  - Centro</t>
  </si>
  <si>
    <t>46-3054-1442</t>
  </si>
  <si>
    <t>Rio da Prata</t>
  </si>
  <si>
    <t>Nova Prata do Iguaçu</t>
  </si>
  <si>
    <t xml:space="preserve">Barragem Entre Rios </t>
  </si>
  <si>
    <t>ROBERTO MAX PROTIL</t>
  </si>
  <si>
    <t>POMAR PROTIL</t>
  </si>
  <si>
    <t>007.997.828-23</t>
  </si>
  <si>
    <t>Colônia Socorro, Rua 4, s/nº (Pomar Protil),  - Entre Rios</t>
  </si>
  <si>
    <t>41-3673-1823</t>
  </si>
  <si>
    <t>798/2010</t>
  </si>
  <si>
    <t>Barragem Fazenda Nossa Senhora Aparecid - Barragem 2</t>
  </si>
  <si>
    <t>Córrego Sem Nome 2</t>
  </si>
  <si>
    <t>1065/2006</t>
  </si>
  <si>
    <t xml:space="preserve">Barragem Juranda </t>
  </si>
  <si>
    <t>COOPERATIVA AGRÍCOLA REGIONAL DE PRODUTORES DE CANA LTDA.</t>
  </si>
  <si>
    <t>DESTILARIA SÃO CARLOS</t>
  </si>
  <si>
    <t>78.340.270/0002-10</t>
  </si>
  <si>
    <t>Rodovia PR-559, Km 6,  - Juranda</t>
  </si>
  <si>
    <t>44 3438-8000 34318500 91219075</t>
  </si>
  <si>
    <t>Ribeirão Tamboara</t>
  </si>
  <si>
    <t>São Carlos do Ivaí</t>
  </si>
  <si>
    <t>943/2007</t>
  </si>
  <si>
    <t xml:space="preserve">Barragem Parque Industrial I </t>
  </si>
  <si>
    <t>SENGÉS PAPEL E CELULOSE LTDA.</t>
  </si>
  <si>
    <t>43.014.521/0007-04</t>
  </si>
  <si>
    <t>Rua Luiz José Sguário, 127 - Parque Industrial I</t>
  </si>
  <si>
    <t>43-3567-8600</t>
  </si>
  <si>
    <t>Rio do Bugre</t>
  </si>
  <si>
    <t>JOAQUIM MARIA MAICHAKI E OUTROS</t>
  </si>
  <si>
    <t>508.587.429-34</t>
  </si>
  <si>
    <t>Coronel Francisco Benvindo 109 -Fazenda Manduri Wenceslau Braz CEP 84.950-000</t>
  </si>
  <si>
    <t>43-3528-2127</t>
  </si>
  <si>
    <t>Rio Itararé</t>
  </si>
  <si>
    <t>Santana do Itararé</t>
  </si>
  <si>
    <t>Declaração 1136/2012</t>
  </si>
  <si>
    <t xml:space="preserve">Barragem Mato Branco dos Andrade </t>
  </si>
  <si>
    <t>ARMINDA ALVES RIBEIRO PRCZYBYLA</t>
  </si>
  <si>
    <t>898.900.009-20</t>
  </si>
  <si>
    <t>Estrada Mato Branco dos Andrade, 5 - Mato Branco dos Andrade</t>
  </si>
  <si>
    <t>41-3607-2918</t>
  </si>
  <si>
    <t>Mandirituba</t>
  </si>
  <si>
    <t>1491/2006</t>
  </si>
  <si>
    <t xml:space="preserve">Barragem Dom Rodrigo </t>
  </si>
  <si>
    <t>MANOEL DIAS</t>
  </si>
  <si>
    <t>112.140.239-91</t>
  </si>
  <si>
    <t>Estrada da Serrinha, s/nº (Fazenda Santa Monada),  - Dom Rodrigo</t>
  </si>
  <si>
    <t>41-3235-5515</t>
  </si>
  <si>
    <t>Arroio Dom Rodrigo</t>
  </si>
  <si>
    <t>460/2007</t>
  </si>
  <si>
    <t>Barragem Taquari - (Barragem 1)</t>
  </si>
  <si>
    <t>ÉLIO DEGRAF</t>
  </si>
  <si>
    <t>002.593.309-49</t>
  </si>
  <si>
    <t>Fazenda Rancho Alegre,  - Taquari dos Polacos</t>
  </si>
  <si>
    <t>42-3227 4308</t>
  </si>
  <si>
    <t>Arroio do Banhado</t>
  </si>
  <si>
    <t>Ponta Grossa</t>
  </si>
  <si>
    <t>461/2007</t>
  </si>
  <si>
    <t>Barragem Taquari - (Barragem 2)</t>
  </si>
  <si>
    <t>998/2014</t>
  </si>
  <si>
    <t>Barragem Colônia Castrolanda - Barramento 01</t>
  </si>
  <si>
    <t>RICHARD HENDRIK BORG</t>
  </si>
  <si>
    <t>547.264.849-15</t>
  </si>
  <si>
    <t>Fazenda Santa Angela,  - Castrolanda</t>
  </si>
  <si>
    <t>42-9978-6874</t>
  </si>
  <si>
    <t>Córrego Sem Nome 01</t>
  </si>
  <si>
    <t>1000/2014</t>
  </si>
  <si>
    <t>Barragem Colônia Castrolanda - Barramento 02</t>
  </si>
  <si>
    <t>Córrego Sem Nome 02</t>
  </si>
  <si>
    <t>1002/2014</t>
  </si>
  <si>
    <t>Barragem Colônia Castrolanda - Barragem 03</t>
  </si>
  <si>
    <t>Córrego Sem Nome 03</t>
  </si>
  <si>
    <t>1004/2014</t>
  </si>
  <si>
    <t>Barragem Colônia Castrolanda - Barragem 04</t>
  </si>
  <si>
    <t>Córrego Sem Nome 04</t>
  </si>
  <si>
    <t>116/2007</t>
  </si>
  <si>
    <t>Barragem Fazenda Campo Grande</t>
  </si>
  <si>
    <t>AGROPECUÁRIA PARANÁ LTDA.</t>
  </si>
  <si>
    <t>43.087.626/0002-70</t>
  </si>
  <si>
    <t>Fazenda Campo Grande,  - Fazenda Campo Grande</t>
  </si>
  <si>
    <t>44-3443-1352</t>
  </si>
  <si>
    <t>Córrego São Miguel</t>
  </si>
  <si>
    <t>Santo Antonio do Caiuá</t>
  </si>
  <si>
    <t>92/2007</t>
  </si>
  <si>
    <t>PREFEITURA MUNICIPAL DE NOVA ESPERANÇA</t>
  </si>
  <si>
    <t>PREF. MUN. NOVA ESPERANÇA</t>
  </si>
  <si>
    <t>75.730.994/0001-09</t>
  </si>
  <si>
    <t>Parque das Grevileas,  - Centro</t>
  </si>
  <si>
    <t>44-3252-4545</t>
  </si>
  <si>
    <t>Nova Esperança</t>
  </si>
  <si>
    <t>Declaração 1865/2013</t>
  </si>
  <si>
    <t xml:space="preserve">Barragem Borda do Campo </t>
  </si>
  <si>
    <t>CONDOMÍNIO CHÁCARAS MORADA DO SOL</t>
  </si>
  <si>
    <t>COND. CHÁCARAS MORADA DO SOL</t>
  </si>
  <si>
    <t>02.993.926/0001-50</t>
  </si>
  <si>
    <t>Estrada Acioly, 520 - Borda do Campo</t>
  </si>
  <si>
    <t>41 283 6343</t>
  </si>
  <si>
    <t>Lazer, Paisagismo</t>
  </si>
  <si>
    <t>319/2007</t>
  </si>
  <si>
    <t>Barragem Boa Vista</t>
  </si>
  <si>
    <t>ROBERTO BISCOTTO</t>
  </si>
  <si>
    <t>097.252.619-68</t>
  </si>
  <si>
    <t>Antiga Estrada da Roseira, 430 - Boa Vista</t>
  </si>
  <si>
    <t>41- 3286-8442</t>
  </si>
  <si>
    <t>489/2008</t>
  </si>
  <si>
    <t>Córrego da Campina</t>
  </si>
  <si>
    <t>Declaração 1220/2013</t>
  </si>
  <si>
    <t xml:space="preserve">Barragem Cacaiguera </t>
  </si>
  <si>
    <t>BRANDL DO BRASIL LTDA.</t>
  </si>
  <si>
    <t>02.375.902/0001-38</t>
  </si>
  <si>
    <t>Estrada Vereador Júlio Ferreira Filho, 299 - Cacaiguera</t>
  </si>
  <si>
    <t>41-3585-5397</t>
  </si>
  <si>
    <t>Campina Grande  do Sul</t>
  </si>
  <si>
    <t>420/2007</t>
  </si>
  <si>
    <t xml:space="preserve">Barragem Warta </t>
  </si>
  <si>
    <t>EMPRESA BRASILEIRA DE PESQUISA AGROPECUÁRIA</t>
  </si>
  <si>
    <t>CENTRO NACIONAL DE PESQUISA DE SOJA</t>
  </si>
  <si>
    <t>00.348.003/0042-99</t>
  </si>
  <si>
    <t>Rodovia Carlos João Strass, s/nº,  - Warta</t>
  </si>
  <si>
    <t>43 33716000</t>
  </si>
  <si>
    <t>0067/00</t>
  </si>
  <si>
    <t xml:space="preserve">Barragem Campina dos Borbas </t>
  </si>
  <si>
    <t>ACO MINERAÇÃO LTDA.</t>
  </si>
  <si>
    <t>MICHELANGELO MARBLE</t>
  </si>
  <si>
    <t>77.381.259/0001-54</t>
  </si>
  <si>
    <t>Estrada Ilha do Sapo, s/nº,  - Campina dos Borbas</t>
  </si>
  <si>
    <t>41 30216083</t>
  </si>
  <si>
    <t>210/2008</t>
  </si>
  <si>
    <t xml:space="preserve">Barragem Ribeirão Bonito </t>
  </si>
  <si>
    <t>JOSÉ GARCIA DE MORAES</t>
  </si>
  <si>
    <t>002.853.079-91</t>
  </si>
  <si>
    <t>Rodovia Celso Garcia Cid, Km 446 (Fazenda Paredão),  - Ribeirão Bonito</t>
  </si>
  <si>
    <t>43-3322-2022</t>
  </si>
  <si>
    <t>Ribeirão Bonito</t>
  </si>
  <si>
    <t>Sertaneja</t>
  </si>
  <si>
    <t>0095/00</t>
  </si>
  <si>
    <t xml:space="preserve">Barragem Colônia Dom Pedro II </t>
  </si>
  <si>
    <t>ALEIXO KMIECIK</t>
  </si>
  <si>
    <t>ALEIXO KIMIECIK</t>
  </si>
  <si>
    <t>298.895.459-34</t>
  </si>
  <si>
    <t>Colônia Dom Pedro II,  - Colônia Dom Pedro II</t>
  </si>
  <si>
    <t>41 36491412</t>
  </si>
  <si>
    <t>0757/99</t>
  </si>
  <si>
    <t xml:space="preserve">Barragem São João da Graciosa </t>
  </si>
  <si>
    <t>CECILIO DO REGO ALMEIDA</t>
  </si>
  <si>
    <t>ROD. PR-411, S/N,  - São João da Graciosa</t>
  </si>
  <si>
    <t>Morretes</t>
  </si>
  <si>
    <t>0637/99</t>
  </si>
  <si>
    <t xml:space="preserve">Barragem Jardim Aratimbó </t>
  </si>
  <si>
    <t>Avenida Paraná,  - Jardim Aratimbó</t>
  </si>
  <si>
    <t>44 623 4141</t>
  </si>
  <si>
    <t>608/2007</t>
  </si>
  <si>
    <t>PLACAS DO PARANÁ S.A.</t>
  </si>
  <si>
    <t>PLACAS DO PARANÁ</t>
  </si>
  <si>
    <t>76.518.836/0020-07</t>
  </si>
  <si>
    <t>Rodovia PR-092, Km 228,5,  - Distrito Industrial III</t>
  </si>
  <si>
    <t>43-3535-8500 / 41 3217-7426</t>
  </si>
  <si>
    <t>Córrego Sabiá</t>
  </si>
  <si>
    <t>1410/2012</t>
  </si>
  <si>
    <t>ARAUCO DO BRASIL S. A.</t>
  </si>
  <si>
    <t>ARAUCO</t>
  </si>
  <si>
    <t>Rodovia PR 092, km 228,5,  - Distrito Industrial III</t>
  </si>
  <si>
    <t>43 35358500 / 43 35358615</t>
  </si>
  <si>
    <t>162/2011</t>
  </si>
  <si>
    <t>Barragem Jaguapitã - Barramento 01</t>
  </si>
  <si>
    <t>PAULO OLIDER CHIARARIA</t>
  </si>
  <si>
    <t>PAULO O. CHIARARIA</t>
  </si>
  <si>
    <t>115.884.709-20</t>
  </si>
  <si>
    <t>Fazenda Céu Azul, Gleba 2, Colônia Jaguapitã,  - Água do Capim</t>
  </si>
  <si>
    <t>43 99378890, 43-3326-4417</t>
  </si>
  <si>
    <t>Jaguapitã</t>
  </si>
  <si>
    <t>628/2007</t>
  </si>
  <si>
    <t xml:space="preserve">Barragem Jussara </t>
  </si>
  <si>
    <t>DESTILARIA MELHORAMENTOS S.A.</t>
  </si>
  <si>
    <t>45.777.166/0002-38</t>
  </si>
  <si>
    <t>Estrada Jussara / Destilaria Ivaí, s/nº,  - Jussara</t>
  </si>
  <si>
    <t>44-3628-8020  44-3628 8000</t>
  </si>
  <si>
    <t>Córrego Timbotu</t>
  </si>
  <si>
    <t>Jussara</t>
  </si>
  <si>
    <t>0482/98</t>
  </si>
  <si>
    <t>D. L. NICHELLE CIA. LTDA.</t>
  </si>
  <si>
    <t>80.796.436/0001-78</t>
  </si>
  <si>
    <t>Rodovia BR-116, km  131,5,  - Campo Comprido</t>
  </si>
  <si>
    <t>41 608 1433 (posto de combust)</t>
  </si>
  <si>
    <t>Rio Passo Novo</t>
  </si>
  <si>
    <t>0023/93</t>
  </si>
  <si>
    <t xml:space="preserve">Barragem Mineiros </t>
  </si>
  <si>
    <t>MOINHO CEREAIS MIGUEL BESCIAK</t>
  </si>
  <si>
    <t>MOINHO BALSA NOVA</t>
  </si>
  <si>
    <t>75.025.924/0001-41</t>
  </si>
  <si>
    <t>Estrada Balsa Nova / Bugre,  - Mineiros</t>
  </si>
  <si>
    <t>Aqüicultura</t>
  </si>
  <si>
    <t>Rio Itaqui</t>
  </si>
  <si>
    <t>1050/2007</t>
  </si>
  <si>
    <t xml:space="preserve">Barragem Campo Mourão </t>
  </si>
  <si>
    <t>ARANHA FIGUEIREDO  E FILHOS LTDA.</t>
  </si>
  <si>
    <t>RAF</t>
  </si>
  <si>
    <t>81.707.846/0001-68</t>
  </si>
  <si>
    <t>Estrada para Fazenda Campo Bandeira, Km 14 (Fazenda São José),  - Campo Mourão</t>
  </si>
  <si>
    <t>44-3523-6079</t>
  </si>
  <si>
    <t>Arroio Cateto</t>
  </si>
  <si>
    <t>Campo Mourão</t>
  </si>
  <si>
    <t>não utilizado</t>
  </si>
  <si>
    <t xml:space="preserve">Barragem Secção Amoreira </t>
  </si>
  <si>
    <t>TAKAYUKI SAKAI</t>
  </si>
  <si>
    <t>600.832.559-15</t>
  </si>
  <si>
    <t>Sítio Sakai,  - Secção Amoreira</t>
  </si>
  <si>
    <t>3262-4380</t>
  </si>
  <si>
    <t>717/2007</t>
  </si>
  <si>
    <t xml:space="preserve">Barragem Diamante do Sul </t>
  </si>
  <si>
    <t>PREFEITURA MUNICIPAL DE DIAMANTE DO SUL</t>
  </si>
  <si>
    <t>PREF. MUN. DIAMANTE DO SUL</t>
  </si>
  <si>
    <t>95.595.120/0001-95</t>
  </si>
  <si>
    <t>Colônia São João do Sul (Lago Municipal),  - Diamante do Sul</t>
  </si>
  <si>
    <t>45-3230-1239</t>
  </si>
  <si>
    <t>Paisagismo</t>
  </si>
  <si>
    <t>Diamante do Sul</t>
  </si>
  <si>
    <t>853/2007</t>
  </si>
  <si>
    <t xml:space="preserve">Barragem Rolândia </t>
  </si>
  <si>
    <t xml:space="preserve">JOSE CARLOS GOMES  PACHECO </t>
  </si>
  <si>
    <t>JOSE CARLOS GOMES  PACHECO '</t>
  </si>
  <si>
    <t>206.672.809-87</t>
  </si>
  <si>
    <t>Rodovia dos Pioneiros, Km 17 (Fazenda Balu),  - Rolândia</t>
  </si>
  <si>
    <t>43 3256-2116</t>
  </si>
  <si>
    <t>Portaria 050/2016</t>
  </si>
  <si>
    <t xml:space="preserve">Barragem Colônia Riviere </t>
  </si>
  <si>
    <t>BRAS - ONDA PAPELÃO ONDULADO LTDA.</t>
  </si>
  <si>
    <t>95.370.078/0001-04</t>
  </si>
  <si>
    <t>Colônia Riviere (Chácara de Lazer),  - Colônia Riviere</t>
  </si>
  <si>
    <t>41-9991-6106</t>
  </si>
  <si>
    <t>0115/98</t>
  </si>
  <si>
    <t xml:space="preserve">Barragem Vargem Alegre </t>
  </si>
  <si>
    <t>SILDA LUCINI</t>
  </si>
  <si>
    <t>202.038.029-34</t>
  </si>
  <si>
    <t>Lote rural 12, Gleba 43-FB,  - Vargem Alegre</t>
  </si>
  <si>
    <t>Córrego Alegre</t>
  </si>
  <si>
    <t>Barragem Barra do Superagüi - Neco</t>
  </si>
  <si>
    <t>PREFEITURA MUNICIPAL DE GUARAQUEÇABA</t>
  </si>
  <si>
    <t>PREF. MUN. GUARAQUEÇABA</t>
  </si>
  <si>
    <t>76.022.508/0001-52</t>
  </si>
  <si>
    <t>Morro da Colônia, Comunidade de Barra do Superagüi,  - Barra do Superagüi</t>
  </si>
  <si>
    <t>(41) 482-1280/339-5357</t>
  </si>
  <si>
    <t>Córrego do Neco</t>
  </si>
  <si>
    <t>Guaraqueçaba</t>
  </si>
  <si>
    <t>Declaração 471/2014</t>
  </si>
  <si>
    <t>Barragem Barra do Superagüi - Cerquinho</t>
  </si>
  <si>
    <t>Morro da Colônia, Comunidade de Barra do Superagüi,  - Superagüi</t>
  </si>
  <si>
    <t>41-3482-1280</t>
  </si>
  <si>
    <t>Córrego Cerquinho</t>
  </si>
  <si>
    <t xml:space="preserve">Barragem Barra do Superagüi </t>
  </si>
  <si>
    <t>Declaração 379/2014</t>
  </si>
  <si>
    <t xml:space="preserve">Barragem Gleba Cafezal </t>
  </si>
  <si>
    <t>SECRETARIA DE ESTADO DO MEIO AMBIENTE E RECURSOS HÍDRICOS</t>
  </si>
  <si>
    <t>SEMA</t>
  </si>
  <si>
    <t>Prolongamento da Avenida dos Expedicionários (Jardim Botânico),  - Gleba Cafezal</t>
  </si>
  <si>
    <t>43-3324-0991</t>
  </si>
  <si>
    <t>Córrego das Andorinhas</t>
  </si>
  <si>
    <t>885/2008</t>
  </si>
  <si>
    <t xml:space="preserve">Barragem Arapongas </t>
  </si>
  <si>
    <t>JUVENAL PEREIRA</t>
  </si>
  <si>
    <t>004.605.268-20</t>
  </si>
  <si>
    <t>Estrada do Bule, s/nº (Fazenda Santa Guilhermina),  - Arapongas</t>
  </si>
  <si>
    <t>43-8803-3753</t>
  </si>
  <si>
    <t>Declaração 742/2018</t>
  </si>
  <si>
    <t>PREFEITURA MUNICIPAL DE MIRASELVA</t>
  </si>
  <si>
    <t>75.845.529/0001-05</t>
  </si>
  <si>
    <t>Rua São Paulo, 10</t>
  </si>
  <si>
    <t>43-3273-1177</t>
  </si>
  <si>
    <t>Miraselva</t>
  </si>
  <si>
    <t>Oficio 139/2016</t>
  </si>
  <si>
    <t xml:space="preserve">Barragem Roça Nova </t>
  </si>
  <si>
    <t>ZEFERINO WOJCIK</t>
  </si>
  <si>
    <t>254.471.819-68</t>
  </si>
  <si>
    <t>Roça Nova,  - Roça Nova</t>
  </si>
  <si>
    <t>41-9152-0288</t>
  </si>
  <si>
    <t>1185/2007</t>
  </si>
  <si>
    <t xml:space="preserve">Barragem São Martinho </t>
  </si>
  <si>
    <t>COROL BEEF IND. COM. IMP. E EXP. DE CARNES E DERIVADOS S.A.</t>
  </si>
  <si>
    <t>COROL BEEF</t>
  </si>
  <si>
    <t>07.864.022/0001-49</t>
  </si>
  <si>
    <t>Gleba Roland, lotes 504, 505 e 506,  - São Martinho</t>
  </si>
  <si>
    <t>43-3255-8041 / 3255-8008</t>
  </si>
  <si>
    <t>Rio Tucum</t>
  </si>
  <si>
    <t>Portaria 471/2016</t>
  </si>
  <si>
    <t xml:space="preserve">Barragem José Lacerda </t>
  </si>
  <si>
    <t>NELSON BIGON</t>
  </si>
  <si>
    <t>286.516.009-25</t>
  </si>
  <si>
    <t>Sítio Marcela II,  - José Lacerda</t>
  </si>
  <si>
    <t>42-3241-1134</t>
  </si>
  <si>
    <t>Reserva</t>
  </si>
  <si>
    <t>941/2007</t>
  </si>
  <si>
    <t xml:space="preserve">Barragem Gleba Ribeirão Pingüim </t>
  </si>
  <si>
    <t>PREFEITURA MUNICIPAL DE MARINGÁ</t>
  </si>
  <si>
    <t>PREF. MUN. MARINGÁ</t>
  </si>
  <si>
    <t>76.282.656/0001-06</t>
  </si>
  <si>
    <t>Parque do Japão,  - Gleba Ribeirão Pingüim</t>
  </si>
  <si>
    <t>44-3221-1441</t>
  </si>
  <si>
    <t>Córrego Borba Gato</t>
  </si>
  <si>
    <t>948/2007</t>
  </si>
  <si>
    <t>SOCIEDADE ESPORTIVA E RECREATIVA PERDIGÃO</t>
  </si>
  <si>
    <t>SERP</t>
  </si>
  <si>
    <t>04.479.725/0001-65</t>
  </si>
  <si>
    <t>Avenida dos Pioneiros, 2510 - Centro</t>
  </si>
  <si>
    <t>42-3231-8109</t>
  </si>
  <si>
    <t>Declaração 272/2014</t>
  </si>
  <si>
    <t xml:space="preserve">Barragem Marmeleiro </t>
  </si>
  <si>
    <t>DOUGLAS PINHEIROS GROSZEWICZ FILHO</t>
  </si>
  <si>
    <t>CHÁCARA QUINTA DO SOL</t>
  </si>
  <si>
    <t>231.105.389-20</t>
  </si>
  <si>
    <t>Estrada do Marmeleiro, km 9,  - Marmeleiro</t>
  </si>
  <si>
    <t>41-3252-5095</t>
  </si>
  <si>
    <t xml:space="preserve">Barragem Campininha </t>
  </si>
  <si>
    <t>PEDRO YOSHIMASA MAISUMI</t>
  </si>
  <si>
    <t>080.343.549-53</t>
  </si>
  <si>
    <t>Estrada da Concisa, 44 - Campininha</t>
  </si>
  <si>
    <t xml:space="preserve">41-9601-6757  9117-9930 </t>
  </si>
  <si>
    <t xml:space="preserve">Barragem Cascalho </t>
  </si>
  <si>
    <t>MOACIR DE OLIVEIRA</t>
  </si>
  <si>
    <t>130.165.129-04</t>
  </si>
  <si>
    <t>Sítio São Paulo,  - Cascalho</t>
  </si>
  <si>
    <t>43-3475-1420</t>
  </si>
  <si>
    <t>Jardim Alegre</t>
  </si>
  <si>
    <t>985/2008</t>
  </si>
  <si>
    <t xml:space="preserve">Barragem Colônia Dona Júlia </t>
  </si>
  <si>
    <t>RUY MATHIAS JACOBS</t>
  </si>
  <si>
    <t>010.059.799-87</t>
  </si>
  <si>
    <t>Estrada Velha de Paula Freitas, s/nº,  - Colônia Dona Júlia</t>
  </si>
  <si>
    <t>42-3522-4989</t>
  </si>
  <si>
    <t>Rio do Soldado</t>
  </si>
  <si>
    <t>Paula Freitas</t>
  </si>
  <si>
    <t>480/2011</t>
  </si>
  <si>
    <t xml:space="preserve">Barragem Guaíra </t>
  </si>
  <si>
    <t>SPERAFICO AGROINDUSTRIAL LTDA.</t>
  </si>
  <si>
    <t>75.215.756/0026-05</t>
  </si>
  <si>
    <t>Avenida Otto Willian Nissel, s/nº,  - Guaíra</t>
  </si>
  <si>
    <t>45-3284-1211</t>
  </si>
  <si>
    <t>Marechal Cândido Rondon</t>
  </si>
  <si>
    <t>70/2008</t>
  </si>
  <si>
    <t xml:space="preserve">Barragem Contorno Norte </t>
  </si>
  <si>
    <t>PREFEITURA MUNICIPAL DE APUCARANA</t>
  </si>
  <si>
    <t>PREF. MUN. APUCARANA</t>
  </si>
  <si>
    <t>75.771.253/0001-68</t>
  </si>
  <si>
    <t>Gleba Pirapó, lote 136,  - Contorno Norte</t>
  </si>
  <si>
    <t>43-3422-4000</t>
  </si>
  <si>
    <t>Rio Pirapó</t>
  </si>
  <si>
    <t>Declaração 279/2009</t>
  </si>
  <si>
    <t>Barragem Faz. Santa Rita - B1</t>
  </si>
  <si>
    <t>WALDIR ZOLLER</t>
  </si>
  <si>
    <t>027.138.299-68</t>
  </si>
  <si>
    <t>Estrada Santa Izabel,  - Douradina</t>
  </si>
  <si>
    <t>44-3663-1730</t>
  </si>
  <si>
    <t>Douradina</t>
  </si>
  <si>
    <t>Declaração 783/2014</t>
  </si>
  <si>
    <t xml:space="preserve">Barragem São Benedito </t>
  </si>
  <si>
    <t>MARLI MARSZALEK</t>
  </si>
  <si>
    <t>008.211.919-85</t>
  </si>
  <si>
    <t>Estrada R-5, s/nº (Sítio Peroba),  - São Benedito</t>
  </si>
  <si>
    <t>44-9967-8212</t>
  </si>
  <si>
    <t>Terra Roxa</t>
  </si>
  <si>
    <t>617/2012</t>
  </si>
  <si>
    <t>PREFEITURA MUNICIPAL DE CANDÓI</t>
  </si>
  <si>
    <t>PREF. MUN. CANDÓI</t>
  </si>
  <si>
    <t>95.684.478/0001-94</t>
  </si>
  <si>
    <t>Avenida Heraclides Mendes de Araújo, s/nº (Parque dos Tropeiros),  - Centro</t>
  </si>
  <si>
    <t>42-3638-8000  42-3638 1813</t>
  </si>
  <si>
    <t xml:space="preserve">Córrego da Cidade   </t>
  </si>
  <si>
    <t>Portaria 745/2017</t>
  </si>
  <si>
    <t>FRANCISCO MENIN</t>
  </si>
  <si>
    <t>308.995.750-72</t>
  </si>
  <si>
    <t>Rodovia BR-277, Km 615,  - Santa Tereza do Oeste</t>
  </si>
  <si>
    <t>45-3231-1122</t>
  </si>
  <si>
    <t>Aqüicultura, Lazer, Paisagismo</t>
  </si>
  <si>
    <t>Declaração 1042/2017</t>
  </si>
  <si>
    <t xml:space="preserve">Barragem Ponte Preta </t>
  </si>
  <si>
    <t xml:space="preserve">MARIA DA CONCEIÇÃO ALVES SERRANO DIAS </t>
  </si>
  <si>
    <t>Estrada Conselheiro Mairinck / Jaboti, km 8, Fazenda Cristo Rei,  - Ponte Preta</t>
  </si>
  <si>
    <t>Declaração 1072/2014</t>
  </si>
  <si>
    <t xml:space="preserve">Barragem Brejão </t>
  </si>
  <si>
    <t>Sítio Santo Antonio,  - Brejão</t>
  </si>
  <si>
    <t>Jacarezinho</t>
  </si>
  <si>
    <t>358/2008</t>
  </si>
  <si>
    <t xml:space="preserve">Barragem Gleba Patrimônio Arapongas </t>
  </si>
  <si>
    <t>J.J. LOTEADORA S/S LTDA.</t>
  </si>
  <si>
    <t>GOLDEN GARDEN RESIDENCE</t>
  </si>
  <si>
    <t>77.675.403/0001-65</t>
  </si>
  <si>
    <t>Loteamento Golden Garden Residence,  - Gleba Patrimônio Arapongas</t>
  </si>
  <si>
    <t>43-3276-4500</t>
  </si>
  <si>
    <t>Declaração 2176/2016</t>
  </si>
  <si>
    <t xml:space="preserve">Barragem Água das Abóboras </t>
  </si>
  <si>
    <t>JOSÉ BIANCHINI NETO</t>
  </si>
  <si>
    <t>165.410.499-04</t>
  </si>
  <si>
    <t>Sítio São José,  - Água das Abóboras</t>
  </si>
  <si>
    <t>43-3258-9703</t>
  </si>
  <si>
    <t>Água das Pedras</t>
  </si>
  <si>
    <t>133/2008</t>
  </si>
  <si>
    <t xml:space="preserve">Barragem Parque Ecológico </t>
  </si>
  <si>
    <t>PREFEITURA MUNICIPAL DE REALEZA</t>
  </si>
  <si>
    <t>PREF. MUN. REALEZA</t>
  </si>
  <si>
    <t>76.205.673/0001-40</t>
  </si>
  <si>
    <t>Parque Ecológico,  - Parque Ecológico</t>
  </si>
  <si>
    <t>Abastecimento público</t>
  </si>
  <si>
    <t>Realeza</t>
  </si>
  <si>
    <t>Declaração 1389/2014</t>
  </si>
  <si>
    <t xml:space="preserve">Barragem Colônia Dom Pedro </t>
  </si>
  <si>
    <t>JOSÉ FIRST</t>
  </si>
  <si>
    <t>058.528.389-34</t>
  </si>
  <si>
    <t>Rua São Domingos, s/nº (Sítio Vô Miguel),  - Colônia Dom Pedro</t>
  </si>
  <si>
    <t>41-9993-9497</t>
  </si>
  <si>
    <t>Consumo humano</t>
  </si>
  <si>
    <t>Declaração 1374/2014</t>
  </si>
  <si>
    <t xml:space="preserve">Barragem Curralinho de Cima </t>
  </si>
  <si>
    <t>MARISTELA VICENTE EGGERS</t>
  </si>
  <si>
    <t>544.647.659-04</t>
  </si>
  <si>
    <t>Estrada da Pedreira, 6100 - Curralinho</t>
  </si>
  <si>
    <t>41-3586-0143</t>
  </si>
  <si>
    <t>Aqüicultura, Irrigação</t>
  </si>
  <si>
    <t>VANDA SCHIAVONI DA SILVA</t>
  </si>
  <si>
    <t>559.436.089-15</t>
  </si>
  <si>
    <t>Fazenda Retiro,  - Florestópolis</t>
  </si>
  <si>
    <t>43-3662-1388</t>
  </si>
  <si>
    <t>Declaração 105/2014</t>
  </si>
  <si>
    <t xml:space="preserve">Barragem Barra Bonita </t>
  </si>
  <si>
    <t>ORLANDO RIBEIRO DE LIMA</t>
  </si>
  <si>
    <t>062.973.958-70</t>
  </si>
  <si>
    <t>Estrada da Gleba 10, Km 4,  - Barra Bonita</t>
  </si>
  <si>
    <t>44-9981-7371</t>
  </si>
  <si>
    <t>Córrego Guabiju</t>
  </si>
  <si>
    <t>Declaração 1352/2014</t>
  </si>
  <si>
    <t xml:space="preserve">Barragem Alemoa </t>
  </si>
  <si>
    <t>GEAN CEZAR DE CARVALHO</t>
  </si>
  <si>
    <t>724.181.689-72</t>
  </si>
  <si>
    <t>Sítio Marques,  - Alemoa</t>
  </si>
  <si>
    <t>9102-3551</t>
  </si>
  <si>
    <t>Siqueira Campos</t>
  </si>
  <si>
    <t>JOSÉ APARECIDO DE ANDRADE</t>
  </si>
  <si>
    <t>461.512.309-49</t>
  </si>
  <si>
    <t>Vila Rural de Alemoa, Quadra 2, lote 1,  - Alemoa</t>
  </si>
  <si>
    <t>43-9105-7850</t>
  </si>
  <si>
    <t>Oficio 394/2013</t>
  </si>
  <si>
    <t xml:space="preserve">Barragem São Miguel do Iguaçu </t>
  </si>
  <si>
    <t>GISLENE MARIUSA CAPPELLARI PANAZZOLO</t>
  </si>
  <si>
    <t>662.820.479-00</t>
  </si>
  <si>
    <t>Linha Alto Laranjita, parte dos lotes 137, 138 e 139,  - São Miguel do Iguaçu</t>
  </si>
  <si>
    <t>045- 3565 1349</t>
  </si>
  <si>
    <t>São Miguel do Iguaçu</t>
  </si>
  <si>
    <t>Declaração 1493/2014</t>
  </si>
  <si>
    <t>Barragem Centro Desenvolvimento Industr - Arroio da Chaca</t>
  </si>
  <si>
    <t>BRASCARBO AGROINDUSTRIAL LTDA.</t>
  </si>
  <si>
    <t>01.393.232/0001-10</t>
  </si>
  <si>
    <t>Rua H, 100 - Centro de Desenvolvimento Industrial</t>
  </si>
  <si>
    <t>42-3624-3443</t>
  </si>
  <si>
    <t>Declaração 1528/2014</t>
  </si>
  <si>
    <t xml:space="preserve">Barragem Laurindos </t>
  </si>
  <si>
    <t xml:space="preserve">NATANAERTE DA SILVA </t>
  </si>
  <si>
    <t>024.896.659-60</t>
  </si>
  <si>
    <t>Sítio Arzélia,  - Laurindos</t>
  </si>
  <si>
    <t>43-3622-1462</t>
  </si>
  <si>
    <t>Jaboti</t>
  </si>
  <si>
    <t xml:space="preserve">Barragem Passo dos Bois </t>
  </si>
  <si>
    <t>ADRIANA HEY GONDIM DA CRUZ</t>
  </si>
  <si>
    <t>602.676.079-20</t>
  </si>
  <si>
    <t>,  - Passo dos Bois</t>
  </si>
  <si>
    <t>42-3233-6327</t>
  </si>
  <si>
    <t>Portaria 501/2017</t>
  </si>
  <si>
    <t xml:space="preserve">Barragem Piraí do Sul </t>
  </si>
  <si>
    <t>MARCOS MINORU NARITA</t>
  </si>
  <si>
    <t>710.392.959-91</t>
  </si>
  <si>
    <t>Fazenda Cumbuca,  - Piraí do Sul</t>
  </si>
  <si>
    <t>42 32321950</t>
  </si>
  <si>
    <t>Piraí do Sul</t>
  </si>
  <si>
    <t>Declaração 1773/2014</t>
  </si>
  <si>
    <t>Declaração 875/2017</t>
  </si>
  <si>
    <t xml:space="preserve">Barragem Colônia Paranavaí </t>
  </si>
  <si>
    <t>MANOEL PEREIRA ORFON</t>
  </si>
  <si>
    <t>073.946.329-20</t>
  </si>
  <si>
    <t>Chácara Bom Retiro,  - Colônia Paranavaí</t>
  </si>
  <si>
    <t>44-9969-8866</t>
  </si>
  <si>
    <t>Nova Londrina</t>
  </si>
  <si>
    <t xml:space="preserve">Barragem Parque Baixada </t>
  </si>
  <si>
    <t>PREFEITURA MUNICIPAL DE PATO BRANCO</t>
  </si>
  <si>
    <t>PREF. MUN. PATO BRANCO</t>
  </si>
  <si>
    <t>76.995.448/0001-54</t>
  </si>
  <si>
    <t>Parque Baixada,  - Parque Baixada</t>
  </si>
  <si>
    <t>46 3220 1505</t>
  </si>
  <si>
    <t>031/2009</t>
  </si>
  <si>
    <t xml:space="preserve">Barragem Novo Sarandi </t>
  </si>
  <si>
    <t>JOÃO CARLOS POLETTO</t>
  </si>
  <si>
    <t>241.059.379-87</t>
  </si>
  <si>
    <t>Lote rural n° 21/22 -  Linha Guaçú - 14 ° per. Fazenda Britânia,  - Novo Sarandi</t>
  </si>
  <si>
    <t>45-3378-2792</t>
  </si>
  <si>
    <t>Declaração 1779/2016</t>
  </si>
  <si>
    <t>Barragem Fazenda Gaúcha</t>
  </si>
  <si>
    <t>SHAGHAI CAPITAL HOLDING LTDA</t>
  </si>
  <si>
    <t>09.272.943/0001-48</t>
  </si>
  <si>
    <t>Fazenda Gaúcha Lote 129-A,  - Fazenda Gaúcha</t>
  </si>
  <si>
    <t>43 9124-3954</t>
  </si>
  <si>
    <t>Barragem Rolândia - Canário</t>
  </si>
  <si>
    <t>BEATRIX MICHEL</t>
  </si>
  <si>
    <t>129.819.258-73</t>
  </si>
  <si>
    <t>Estrada Pitangueiras - km 5,5,  - Rolândia</t>
  </si>
  <si>
    <t>43-3255-1555</t>
  </si>
  <si>
    <t>Córrego Canário</t>
  </si>
  <si>
    <t>Barragem Rolândia - Jaú</t>
  </si>
  <si>
    <t>Ribeirão Jaú</t>
  </si>
  <si>
    <t>639/2009</t>
  </si>
  <si>
    <t>Barragem Costa Júnior</t>
  </si>
  <si>
    <t>COMPANHIA AGRÍCOLA USINA JACAREZINHO</t>
  </si>
  <si>
    <t>USINA JACAREZINHO</t>
  </si>
  <si>
    <t>61.231.478/0002-06</t>
  </si>
  <si>
    <t>Rodovia BR-153, Km 09,  - Costa Júnior</t>
  </si>
  <si>
    <t>44 32223905 / 43 35111400</t>
  </si>
  <si>
    <t>Ribeirão Ourinhos</t>
  </si>
  <si>
    <t>Declaração nº 729/2018 - DPCA</t>
  </si>
  <si>
    <t>COMERCIAL AGRÃCOLA ANHUMAÃ LTDA</t>
  </si>
  <si>
    <t>COMERCIAL AGRÍCOLA ANHUMAÍ LTDA</t>
  </si>
  <si>
    <t>82.050.170/0001-45</t>
  </si>
  <si>
    <t>Rodovia PR 466, Km 06  Lote 34-B- Maracajá 87760-000 cp 09</t>
  </si>
  <si>
    <t>44 3421 5000</t>
  </si>
  <si>
    <t>44 3225-1588</t>
  </si>
  <si>
    <t>Córrego Cristal</t>
  </si>
  <si>
    <t>Tamboara</t>
  </si>
  <si>
    <t>Portaria 815/2015</t>
  </si>
  <si>
    <t xml:space="preserve">Barragem Macaria </t>
  </si>
  <si>
    <t>LUIZ RICARDO DE SIQUEIRA</t>
  </si>
  <si>
    <t>944.084.919-34</t>
  </si>
  <si>
    <t>Chacara São Luiz,  - Macaria</t>
  </si>
  <si>
    <t>43 3561-1485</t>
  </si>
  <si>
    <t>Barragem Jardim California</t>
  </si>
  <si>
    <t>COMUNIDADE SAGRADA FAMÍLIA DON OLIVIO AURÉLIO FAZZA</t>
  </si>
  <si>
    <t>COMUN. SAGR. FAMIL. DON OLIVIO AURÉLIO FAZZA</t>
  </si>
  <si>
    <t>04.286.710/0001-80</t>
  </si>
  <si>
    <t>Rua Angela Aparecida de Almeira, 329 - Jardim California</t>
  </si>
  <si>
    <t>45 3577-1515</t>
  </si>
  <si>
    <t>Córrego Califórnia</t>
  </si>
  <si>
    <t>Foz do Iguaçu</t>
  </si>
  <si>
    <t>219/2009</t>
  </si>
  <si>
    <t xml:space="preserve">Barragem Água do Tigre </t>
  </si>
  <si>
    <t>EBERSON SANCHES CALVO</t>
  </si>
  <si>
    <t>027.821.328-65</t>
  </si>
  <si>
    <t>Fazenda Cachoeira Rod 323 Km 26,  - Água do Tigre</t>
  </si>
  <si>
    <t>43 3232 1130</t>
  </si>
  <si>
    <t>Ribeirão do Tigre</t>
  </si>
  <si>
    <t>Portaria 946/2016</t>
  </si>
  <si>
    <t>Barragem Pilarzinho - Lago</t>
  </si>
  <si>
    <t>GIOVANNA BEATRIZ NUNES DO NASCIMENTO</t>
  </si>
  <si>
    <t>553.210.899-49</t>
  </si>
  <si>
    <t>Rua Amauri Lange Silverio, 6 - Pilarzinho</t>
  </si>
  <si>
    <t>3235-3876</t>
  </si>
  <si>
    <t>Aqüífero Freático</t>
  </si>
  <si>
    <t>524/2009</t>
  </si>
  <si>
    <t xml:space="preserve">Barragem Linha Padroeira </t>
  </si>
  <si>
    <t>FABRICIO PEREIRA ANIZELLI</t>
  </si>
  <si>
    <t>033.443.909-45</t>
  </si>
  <si>
    <t>Fazenda Santa Clara, Linha Padroeira, km 2,  - Linha Padroeira</t>
  </si>
  <si>
    <t>45 9105-0500 / 45 3262-6011</t>
  </si>
  <si>
    <t>Ramilândia</t>
  </si>
  <si>
    <t>Declaração 111/2017</t>
  </si>
  <si>
    <t>Barragem Bratislava - Barragem</t>
  </si>
  <si>
    <t>ALBATROZ AGROPECUÁRIA</t>
  </si>
  <si>
    <t>Estrada Cambé Bratislava,  - Bratislava</t>
  </si>
  <si>
    <t>43 3372-5245</t>
  </si>
  <si>
    <t>Córrego Motlau</t>
  </si>
  <si>
    <t>Cambé</t>
  </si>
  <si>
    <t>Declaração 83/2017</t>
  </si>
  <si>
    <t xml:space="preserve">Barragem Cerrado </t>
  </si>
  <si>
    <t>CARLOS MAKOTO KOMORI</t>
  </si>
  <si>
    <t>CARLOS M. KOMORI</t>
  </si>
  <si>
    <t>567.224.279-00</t>
  </si>
  <si>
    <t>Fazenda Capão da Palmeira (Matrícula 5311),  - Capão da Palmeira</t>
  </si>
  <si>
    <t xml:space="preserve">42-3237 1495 </t>
  </si>
  <si>
    <t>Declaraão 115/2017</t>
  </si>
  <si>
    <t xml:space="preserve">Barragem Machadinho </t>
  </si>
  <si>
    <t>Chácara Machadinho T3229 - 2,42,  - Machadinho</t>
  </si>
  <si>
    <t>Oficio 34/2016</t>
  </si>
  <si>
    <t>Fazenda Capão da Palmeira (Matricula 4375),  - Campo Comprido</t>
  </si>
  <si>
    <t>42 3237-1495</t>
  </si>
  <si>
    <t>370/2009</t>
  </si>
  <si>
    <t xml:space="preserve">Barragem Zona 03 </t>
  </si>
  <si>
    <t>Rua Belem,  - Zona 3</t>
  </si>
  <si>
    <t>44 3621-4141</t>
  </si>
  <si>
    <t xml:space="preserve">Barragem Imovel Andrada </t>
  </si>
  <si>
    <t>OSMAR MARTINAZZO</t>
  </si>
  <si>
    <t>258.020.549-72</t>
  </si>
  <si>
    <t>Lote Rural 03, Remanescente, Gleba 02, Imovel Andrada,  - Imovel Andrada</t>
  </si>
  <si>
    <t>45 3264-3043</t>
  </si>
  <si>
    <t>Três Barras do Paraná</t>
  </si>
  <si>
    <t>Declaração 135/2017</t>
  </si>
  <si>
    <t>Barragem Santa Terezinha - 1</t>
  </si>
  <si>
    <t>VITAL APARECIDO PEREIRA</t>
  </si>
  <si>
    <t>045.095.549-40</t>
  </si>
  <si>
    <t>Condominio Vale Verde, Chacara 48,  - Santa Terezinha</t>
  </si>
  <si>
    <t>3604-6465</t>
  </si>
  <si>
    <t>Declaração 267/2017</t>
  </si>
  <si>
    <t xml:space="preserve">Barragem Microbacia Água do Capim </t>
  </si>
  <si>
    <t>DURVALINO GOMES</t>
  </si>
  <si>
    <t>521.608.319-72</t>
  </si>
  <si>
    <t>Sítio Santo Antônio IV,  - Microbacia Água do Capim</t>
  </si>
  <si>
    <t>43 3273 1332</t>
  </si>
  <si>
    <t>529/2009</t>
  </si>
  <si>
    <t xml:space="preserve">Barragem São Tomé </t>
  </si>
  <si>
    <t>PREFEITURA MUNICIPAL DE SÃO TOMÉ</t>
  </si>
  <si>
    <t>PREF. MUN. SÃO TOMÉ</t>
  </si>
  <si>
    <t>75.381.178/0001-29</t>
  </si>
  <si>
    <t>Estrada Rodeio,  - Rodeio</t>
  </si>
  <si>
    <t>44 3607-1280</t>
  </si>
  <si>
    <t>Rio São Tomé</t>
  </si>
  <si>
    <t>São Tomé</t>
  </si>
  <si>
    <t>573/2009</t>
  </si>
  <si>
    <t xml:space="preserve">Barragem Iguaraçu </t>
  </si>
  <si>
    <t>MARCOS BRAZ</t>
  </si>
  <si>
    <t>FAZENDA CACHOERINHA</t>
  </si>
  <si>
    <t>000.177.109-44</t>
  </si>
  <si>
    <t>Rodovia Pr 317,  - Iguaraçu</t>
  </si>
  <si>
    <t>41 3342-2760</t>
  </si>
  <si>
    <t>Córrego Azito</t>
  </si>
  <si>
    <t>Iguaraçu</t>
  </si>
  <si>
    <t>571/2009</t>
  </si>
  <si>
    <t>Declaração 417/2010</t>
  </si>
  <si>
    <t>Barragem Colonia Muricy - 1</t>
  </si>
  <si>
    <t>JAIME SARY</t>
  </si>
  <si>
    <t>705.773.589-87</t>
  </si>
  <si>
    <t>Travessa Adolfo, 510 - Colonia Muricy</t>
  </si>
  <si>
    <t xml:space="preserve">Córrego Sem Nome </t>
  </si>
  <si>
    <t>Declaração 481/2010</t>
  </si>
  <si>
    <t xml:space="preserve">Barragem Vila Progresso </t>
  </si>
  <si>
    <t>ZEFERINO PERIN</t>
  </si>
  <si>
    <t>154.166.580-53</t>
  </si>
  <si>
    <t>Vila Progresso,  - Vila Progresso</t>
  </si>
  <si>
    <t>44 3296-3475</t>
  </si>
  <si>
    <t>Declaração 283/09</t>
  </si>
  <si>
    <t>ARTHUR DA SILVA LEME NETO</t>
  </si>
  <si>
    <t>110.627.709-00</t>
  </si>
  <si>
    <t>Gleba Ribeirão Aurora, lote134-A (Fazenda Costa Rica),  - Iguaraçu</t>
  </si>
  <si>
    <t>44-9972-7817</t>
  </si>
  <si>
    <t>Declaração 281/09</t>
  </si>
  <si>
    <t>Barragem Faz. Santa Rita - B3</t>
  </si>
  <si>
    <t>Declaração 278/09</t>
  </si>
  <si>
    <t>Barragem Faz. Santa Rita - B4</t>
  </si>
  <si>
    <t>Declaração nº 003/2019</t>
  </si>
  <si>
    <t>PREFEITURA MUNICIPAL DE BORRAZÓPOLIS</t>
  </si>
  <si>
    <t>75.740.829/0001-20</t>
  </si>
  <si>
    <t>Praça da república, 28 Borrazópolis 86925-000</t>
  </si>
  <si>
    <t>43 3452-2391</t>
  </si>
  <si>
    <t>Ribeirão Queixadas</t>
  </si>
  <si>
    <t>Borrazópolis</t>
  </si>
  <si>
    <t>Declaração 312/2009</t>
  </si>
  <si>
    <t>Barragem Bolinete - 1</t>
  </si>
  <si>
    <t>JAIMIR CARLOS GONÇALVES</t>
  </si>
  <si>
    <t>VIVENDAS LUAR DA SERRA</t>
  </si>
  <si>
    <t>224.043.849-53</t>
  </si>
  <si>
    <t>Rua Silvio Dala Grana,  - Bolinete</t>
  </si>
  <si>
    <t>3322-5030</t>
  </si>
  <si>
    <t>Declaração 316/2009</t>
  </si>
  <si>
    <t>Barragem Bolinete - 2</t>
  </si>
  <si>
    <t>Declaração 1195/2011</t>
  </si>
  <si>
    <t xml:space="preserve">Barragem Àgua das Minas </t>
  </si>
  <si>
    <t>TEODOLINO  RAIMUNDO E FILHOS</t>
  </si>
  <si>
    <t>RAIMUNDO</t>
  </si>
  <si>
    <t>360.408.519-53</t>
  </si>
  <si>
    <t>Sítio Aracaju,  - Àgua das Minas</t>
  </si>
  <si>
    <t>9996-4135</t>
  </si>
  <si>
    <t>Tamarana</t>
  </si>
  <si>
    <t>declaração 416/2010</t>
  </si>
  <si>
    <t>Barragem Colônia Murici - 2</t>
  </si>
  <si>
    <t>796/2009</t>
  </si>
  <si>
    <t>Barragem Linha Seca</t>
  </si>
  <si>
    <t>VALDECIR ALBERTO LETTRARI</t>
  </si>
  <si>
    <t>284.096.049-49</t>
  </si>
  <si>
    <t>Lote Rural, 15 da gleba 01 do Imóvel Rio Azul Piqueroby,  - Linha Seca</t>
  </si>
  <si>
    <t>44 3649-5345 / 44 3694 2410</t>
  </si>
  <si>
    <t>49/2010</t>
  </si>
  <si>
    <t>Barragem Fazenda Campinas - Barragem 01</t>
  </si>
  <si>
    <t>NORIAKI KURITA</t>
  </si>
  <si>
    <t>FAZSENDA CAMPINA</t>
  </si>
  <si>
    <t>177.818.769-20</t>
  </si>
  <si>
    <t>Fazenda Campinas,  - Fazenda Campinas</t>
  </si>
  <si>
    <t>15 3565-7016 / 14 3769-1435</t>
  </si>
  <si>
    <t>50/2010</t>
  </si>
  <si>
    <t>Barragem Fazenda Campinas - Barragem 02</t>
  </si>
  <si>
    <t>Portaria 731/2012</t>
  </si>
  <si>
    <t xml:space="preserve">Barragem Alto Santa Fé </t>
  </si>
  <si>
    <t>ADOLAR WAGNER E OUTROS</t>
  </si>
  <si>
    <t>FAZENDA ADOLAR WAGNER NOVA SANTA ROSA</t>
  </si>
  <si>
    <t>013.307.999-68</t>
  </si>
  <si>
    <t>Lotes Rurais Nº 01 á 07 da 2ª Part e do 33° Perímetro,  - Alto Santa Fé</t>
  </si>
  <si>
    <t>45  9978-6383</t>
  </si>
  <si>
    <t>Arroio Jaguarandi</t>
  </si>
  <si>
    <t>Nova Santa Rosa</t>
  </si>
  <si>
    <t>declaração 288/2010</t>
  </si>
  <si>
    <t>GUARAPUAVA ESPORTE CLUBE</t>
  </si>
  <si>
    <t>76.907.617/0001-57</t>
  </si>
  <si>
    <t>Rua Brigadeiro Rocha, 1046 - Centro</t>
  </si>
  <si>
    <t>42-3623-1114</t>
  </si>
  <si>
    <t>Declaração 111/2009</t>
  </si>
  <si>
    <t>Barragem São João - Antas</t>
  </si>
  <si>
    <t>COLÉGIO FLORESTAL PRESIDENTE COSTA E SILVA - ENSINO MÉDIO E PROF.</t>
  </si>
  <si>
    <t>COLÉGIO FLORESTAL DE IRATI</t>
  </si>
  <si>
    <t>76.416.965/0001-21</t>
  </si>
  <si>
    <t>Av. Paraná,  - Vila São João</t>
  </si>
  <si>
    <t>42 3423 2511 / 3422 5536</t>
  </si>
  <si>
    <t>Rio das Antas</t>
  </si>
  <si>
    <t>declaração 002/2010</t>
  </si>
  <si>
    <t>Barragem Colônia Witmarsum - Barragem 02</t>
  </si>
  <si>
    <t>declaração 001/2010</t>
  </si>
  <si>
    <t>Barragem Colônia Witmarsum - Barragem 01</t>
  </si>
  <si>
    <t>Portaria 544/2017</t>
  </si>
  <si>
    <t xml:space="preserve">Barragem Distrito Industrial </t>
  </si>
  <si>
    <t>CROWN EMBALAGENS METÁLICAS DA AMAZÔNIA S/A</t>
  </si>
  <si>
    <t>CROWN PTA GROSSA</t>
  </si>
  <si>
    <t>33.174.335/0010-76</t>
  </si>
  <si>
    <t>Rodovia BR-376, Km 503,4,  - Parque Industrial</t>
  </si>
  <si>
    <t>42 32291920 / 41 33763438</t>
  </si>
  <si>
    <t>Barragem Gleba Interventor - Barragem 01</t>
  </si>
  <si>
    <t>HORÁCIO PUPIM</t>
  </si>
  <si>
    <t>FAZENDA SÃO JORGE</t>
  </si>
  <si>
    <t>108.458.289-91</t>
  </si>
  <si>
    <t>Rodovia Iguaraçu a Santa Fé - Fazenda São Jorge,  - Gleba Interventor</t>
  </si>
  <si>
    <t>44  3224-2021 / 44  3267-2021</t>
  </si>
  <si>
    <t>Córrego Expedicionário</t>
  </si>
  <si>
    <t>Ângulo</t>
  </si>
  <si>
    <t>Barragem Faxinal dos Pretos - Bar. Lapinha 05</t>
  </si>
  <si>
    <t>ARAUCO FOREST BRASIL S.A.</t>
  </si>
  <si>
    <t>ARAUCO FOREST</t>
  </si>
  <si>
    <t>00.198.057/0003-09</t>
  </si>
  <si>
    <t>Lapinha,  - Lapinha</t>
  </si>
  <si>
    <t>41 3628-1233 / 41 9979-0991</t>
  </si>
  <si>
    <t>Lapa</t>
  </si>
  <si>
    <t>Barragem Lageado - B. Monte Seleto</t>
  </si>
  <si>
    <t>Monte Seleto,  - Monte Seleto</t>
  </si>
  <si>
    <t>Campo do Tenente</t>
  </si>
  <si>
    <t>Barragem Lageado - Bar. Lageado</t>
  </si>
  <si>
    <t>Estrada  Agustinho Tiburski, 91 - Lajeado</t>
  </si>
  <si>
    <t>41 36281233 / 41 99790991</t>
  </si>
  <si>
    <t>Ribeirão do Sapezal</t>
  </si>
  <si>
    <t>Portaria 597/2017</t>
  </si>
  <si>
    <t>Barragem Lageado - Bar. Lageado 02</t>
  </si>
  <si>
    <t>Pulverização agrícola</t>
  </si>
  <si>
    <t>Córrego Sem Nome 05</t>
  </si>
  <si>
    <t>Barragem Ouro - B Rib d'ouro 05</t>
  </si>
  <si>
    <t>Ouro,  - Ouro</t>
  </si>
  <si>
    <t>41 3628- 1233 / 41 9979-0991</t>
  </si>
  <si>
    <t>Córrego Sem Nome 06</t>
  </si>
  <si>
    <t>Rio Negro</t>
  </si>
  <si>
    <t>Barragem Água Clara de Baixo - Bar. Lambari 05</t>
  </si>
  <si>
    <t>Lambari,  - Água Clara de Baixo</t>
  </si>
  <si>
    <t>Córrego Sem Nome 11</t>
  </si>
  <si>
    <t>679/2010</t>
  </si>
  <si>
    <t xml:space="preserve">Barragem Linha São Carlos </t>
  </si>
  <si>
    <t>MOACIR JOSÉ ALBA</t>
  </si>
  <si>
    <t>333.989.509-06</t>
  </si>
  <si>
    <t>Lote Rural 11 e 14 Gleba 12,  - Linha São Carlos</t>
  </si>
  <si>
    <t>44 36492376 / 44 99761574</t>
  </si>
  <si>
    <t>Sanga Miguel</t>
  </si>
  <si>
    <t>Palotina</t>
  </si>
  <si>
    <t>Barragem Campo Comprido - 02 - Barragem 2</t>
  </si>
  <si>
    <t>Barragem Campo Comprido - 03 - Barragem 3</t>
  </si>
  <si>
    <t>Oficio 600/2017</t>
  </si>
  <si>
    <t>Barragem Campo Comprido - 01 - Barragem 1</t>
  </si>
  <si>
    <t>CARLOS MOKOTO KOMORI</t>
  </si>
  <si>
    <t>MATRÍCULA : 1678</t>
  </si>
  <si>
    <t>Fazenda Capão da Palmeira,  - Campo Comprido</t>
  </si>
  <si>
    <t>42  3237-1495</t>
  </si>
  <si>
    <t>Barragem Campo Comprido - 04 - Barragem 4</t>
  </si>
  <si>
    <t>MATRÍCULA : 5244</t>
  </si>
  <si>
    <t>204/2010</t>
  </si>
  <si>
    <t xml:space="preserve">Barragem Bairro Gonzaga </t>
  </si>
  <si>
    <t>PREFEITURA MUNICIPAL DE CAMBARÁ</t>
  </si>
  <si>
    <t>PREF. MUN. CAMBARÁ</t>
  </si>
  <si>
    <t>75.442.756/0001-90</t>
  </si>
  <si>
    <t>Lago Gonzaga,  - Bairro Gonzaga</t>
  </si>
  <si>
    <t>43  3532-3535</t>
  </si>
  <si>
    <t>Córrego Santa Cornélia</t>
  </si>
  <si>
    <t>Cambará</t>
  </si>
  <si>
    <t>219/2011</t>
  </si>
  <si>
    <t xml:space="preserve">Barragem Gleba Patrimonio Rolândia </t>
  </si>
  <si>
    <t>PREFEITURA MUNICIPAL DE ROLÂNDIA</t>
  </si>
  <si>
    <t>PREF. MUN. ROLÂNDIA</t>
  </si>
  <si>
    <t>76.288.760/0001-08</t>
  </si>
  <si>
    <t>Lago Ingazinho,  - Lago Ingazinho</t>
  </si>
  <si>
    <t>43  3255-8600 / 43  3255-8633</t>
  </si>
  <si>
    <t>Ribeirão Cafezal</t>
  </si>
  <si>
    <t>793/2010</t>
  </si>
  <si>
    <t>Barragem Santa Helena Velha</t>
  </si>
  <si>
    <t>AMILTON MARCIO NORO</t>
  </si>
  <si>
    <t>AMILTON M. NORO</t>
  </si>
  <si>
    <t>525.355.179-49</t>
  </si>
  <si>
    <t>Parte dos lotes rurais 09, 10, 11 e 12, ex Colônia Dr. Affonso,  - Santa Helena Velha</t>
  </si>
  <si>
    <t>45-8823-2196</t>
  </si>
  <si>
    <t>Córrego S/Nome</t>
  </si>
  <si>
    <t>Santa Helena</t>
  </si>
  <si>
    <t>Portaria 381/2017</t>
  </si>
  <si>
    <t xml:space="preserve">Barragem Carlópolis </t>
  </si>
  <si>
    <t>HEINZ ENGEL</t>
  </si>
  <si>
    <t>004.231.069-53</t>
  </si>
  <si>
    <t>Rod. Pr-218 - Fazenda Ribeirão Carlópolis,  - Gleba Ribeirão do Meio</t>
  </si>
  <si>
    <t>44 30295524</t>
  </si>
  <si>
    <t>Carlópolis</t>
  </si>
  <si>
    <t>1091/2010</t>
  </si>
  <si>
    <t xml:space="preserve">Barragem Tronco </t>
  </si>
  <si>
    <t>SÃO DANIEL MINERADORA E TRANSPORTADORA LTDA</t>
  </si>
  <si>
    <t>MINERADORA SÃO MIGUEL</t>
  </si>
  <si>
    <t>77.135.176/0001-85</t>
  </si>
  <si>
    <t>Rodovia PR-151, Km 137 - Fazenda São Daniel,  - Tronco</t>
  </si>
  <si>
    <t>42-3228 1315</t>
  </si>
  <si>
    <t>Arroio São Daniel</t>
  </si>
  <si>
    <t xml:space="preserve">Barragem Linha São Luís </t>
  </si>
  <si>
    <t>IVANIR DALASTRA</t>
  </si>
  <si>
    <t>241.111.479-68</t>
  </si>
  <si>
    <t>Lote Rural São luis, 295 - Linha São luis</t>
  </si>
  <si>
    <t>45-3254-4534</t>
  </si>
  <si>
    <t xml:space="preserve">Barragem Lapa </t>
  </si>
  <si>
    <t>PREFEITURA MUNICIPAL DE LAPA</t>
  </si>
  <si>
    <t>PREF. MUN. LAPA</t>
  </si>
  <si>
    <t>76.020.452/0001-05</t>
  </si>
  <si>
    <t>Circuito Histórico e Ambiental da Lapa,  - Lapa</t>
  </si>
  <si>
    <t>3911 1098</t>
  </si>
  <si>
    <t>Córrego Passo das Neves</t>
  </si>
  <si>
    <t>801/2010</t>
  </si>
  <si>
    <t>CAMPOS DO CONDE PRIVATE ADMINISTRAÇÃO LTDA. - SPE</t>
  </si>
  <si>
    <t>CAMPOS DO CONDE</t>
  </si>
  <si>
    <t>11.169.918/0001-85</t>
  </si>
  <si>
    <t>Lotes 116-A e 116-B,  - Gleba Cafezal</t>
  </si>
  <si>
    <t>43 99838383</t>
  </si>
  <si>
    <t>Córrego São Domingos</t>
  </si>
  <si>
    <t>Barragem São Luis do Purunã - Barragem</t>
  </si>
  <si>
    <t>DAVI PEREIRA</t>
  </si>
  <si>
    <t>120.278.108-03</t>
  </si>
  <si>
    <t>Sítio JB,  - São Luíz do Purunã</t>
  </si>
  <si>
    <t>43 99091491</t>
  </si>
  <si>
    <t>Ribeirão Taquaral</t>
  </si>
  <si>
    <t xml:space="preserve">Barragem Trevo </t>
  </si>
  <si>
    <t>PREFEITURA MUNICIPAL DE ITAPEJARA D'OESTE</t>
  </si>
  <si>
    <t>PREF. MUN. ITAPEJARA D'OESTE</t>
  </si>
  <si>
    <t>76.995.430/0001-52</t>
  </si>
  <si>
    <t>Lote Rural 196-B, Gl Entre Rios - Parque Mun Caminho das Pedras,  - Trevo</t>
  </si>
  <si>
    <t>46 3526-1112 / 46 3526-8300</t>
  </si>
  <si>
    <t>Itapejara d'Oeste</t>
  </si>
  <si>
    <t>859/2010</t>
  </si>
  <si>
    <t xml:space="preserve">Barragem Ribeirão Grande </t>
  </si>
  <si>
    <t>FERNANDO GUSTAVO MANZZANO</t>
  </si>
  <si>
    <t>028.893.999-90</t>
  </si>
  <si>
    <t>Sitio São José - Ribeirão Grande,  - Ribeirão Grande</t>
  </si>
  <si>
    <t>43-3544 1416</t>
  </si>
  <si>
    <t>Abatiá</t>
  </si>
  <si>
    <t>1113/2010</t>
  </si>
  <si>
    <t xml:space="preserve">Barragem Cornélio Procópio </t>
  </si>
  <si>
    <t>TOMITA ITIMURA</t>
  </si>
  <si>
    <t>003.400.739-34</t>
  </si>
  <si>
    <t>Rodovia PR 160, km 5 - Fazenda Santa Izabel,  - Cornélio Procópio</t>
  </si>
  <si>
    <t>43 3524-2323 / 43 8802-0100</t>
  </si>
  <si>
    <t>Cornélio Procópio</t>
  </si>
  <si>
    <t>921/2011</t>
  </si>
  <si>
    <t xml:space="preserve">Barragem Gleba Centenário </t>
  </si>
  <si>
    <t>JARDINS DE MONET - LOTEAMENTOS URBANOS LTDA</t>
  </si>
  <si>
    <t>CIDADE JARDIM LOTEAMENTOS</t>
  </si>
  <si>
    <t>09.624.336/0001-08</t>
  </si>
  <si>
    <t>Estrada Romeirinha, Lotes 16-A, 17, 18 e 76,  - Gleba Centenário</t>
  </si>
  <si>
    <t>44-33052023 // 44 32202300</t>
  </si>
  <si>
    <t>Córrego Romeirinha</t>
  </si>
  <si>
    <t>Barragem Santa Fé - Barragem 01</t>
  </si>
  <si>
    <t>EDER ZANCAN</t>
  </si>
  <si>
    <t>540.791.799-87</t>
  </si>
  <si>
    <t>Fazenda Santa Amélia,  - Santa Fé</t>
  </si>
  <si>
    <t>44 3247-1535 / 44 9924-0230</t>
  </si>
  <si>
    <t xml:space="preserve">Água da Aliança </t>
  </si>
  <si>
    <t>Santa Fé</t>
  </si>
  <si>
    <t>378/2011</t>
  </si>
  <si>
    <t xml:space="preserve">Barragem Fazenda Pangaré </t>
  </si>
  <si>
    <t>LIDIO JAIR RIBAS CENTA</t>
  </si>
  <si>
    <t>059.352.889-15</t>
  </si>
  <si>
    <t>Estrada Cerro Verde,  - Fazenda Pangaré</t>
  </si>
  <si>
    <t>41 3352-2544</t>
  </si>
  <si>
    <t>956/2013</t>
  </si>
  <si>
    <t xml:space="preserve">Barragem Bonato </t>
  </si>
  <si>
    <t>Rua Fernando Ferrari,  - Bonato</t>
  </si>
  <si>
    <t>46 32201544 / 46 32201505</t>
  </si>
  <si>
    <t>Rio Ligeiro</t>
  </si>
  <si>
    <t>457/2016</t>
  </si>
  <si>
    <t xml:space="preserve">Barragem Lago Municipal </t>
  </si>
  <si>
    <t>PREFEITURA MUNICIPAL DE VERA CRUZ DO OESTE</t>
  </si>
  <si>
    <t>PREF. MUN. VERA CRUZ DO OESTE</t>
  </si>
  <si>
    <t>78.101.821/0001-01</t>
  </si>
  <si>
    <t>Rodovia PR-488, Lote Rural 22MN, Gleba 07 PR,  - Lago Municipal</t>
  </si>
  <si>
    <t>45-3267 1131</t>
  </si>
  <si>
    <t>Córrego Pacheco</t>
  </si>
  <si>
    <t>Vera Cruz do Oeste</t>
  </si>
  <si>
    <t>Declaração nº 033/2019</t>
  </si>
  <si>
    <t>ANTÔNIO MEURER</t>
  </si>
  <si>
    <t>929.829.729-72</t>
  </si>
  <si>
    <t>Sítio São José s/n BR-218 CEP 87722-000 Paranavaí/PR</t>
  </si>
  <si>
    <t>44-8812 9637</t>
  </si>
  <si>
    <t>Declaração n° 2527/2011</t>
  </si>
  <si>
    <t xml:space="preserve">Barragem Linha Eduardo Chaves </t>
  </si>
  <si>
    <t>ALTAMIR CHMILOUSKI</t>
  </si>
  <si>
    <t>044.484.579-82</t>
  </si>
  <si>
    <t>Linha Eduardo Chaves,  - Prudentópolis</t>
  </si>
  <si>
    <t>42 8844-0438</t>
  </si>
  <si>
    <t>Rio da Anta Gorda</t>
  </si>
  <si>
    <t>Prudentópolis</t>
  </si>
  <si>
    <t>1352/2011</t>
  </si>
  <si>
    <t>Barragem Missal - (Lago)</t>
  </si>
  <si>
    <t>PREFEITURA MUNICIPAL DE MISSAL</t>
  </si>
  <si>
    <t>PREF. MUN. MISSAL</t>
  </si>
  <si>
    <t>78.101.847/0001-50</t>
  </si>
  <si>
    <t>PR 495 Saída para São Miguel do Iguaçu,  - Missal</t>
  </si>
  <si>
    <t>45-3244 8000</t>
  </si>
  <si>
    <t>Missal</t>
  </si>
  <si>
    <t>Barragem Estância Santa Catarina - (MATÃO)</t>
  </si>
  <si>
    <t>CARLOS AUGUSTO MOREIRA</t>
  </si>
  <si>
    <t>000.502.539-72</t>
  </si>
  <si>
    <t>Fazenda Estancia Santa Catarina,  - Fazenda Estancia Santa Catarina</t>
  </si>
  <si>
    <t>41 32223114 / 41 99790991</t>
  </si>
  <si>
    <t>Barragem Estância Santa Catarina - (MATO)</t>
  </si>
  <si>
    <t>Barragem Estância Santa Catarina - (NOVO)</t>
  </si>
  <si>
    <t>Barragem Estância Santa Catarina - (INVERNADA)</t>
  </si>
  <si>
    <t>Barragem Estância Santa Catarina - (FLORES)</t>
  </si>
  <si>
    <t>Barragem Estância Santa Catarina - ( NEY)</t>
  </si>
  <si>
    <t xml:space="preserve">Barragem Estância Santa Catarina </t>
  </si>
  <si>
    <t>Ribeirão Capoeirinha</t>
  </si>
  <si>
    <t xml:space="preserve">Barragem Paraíso do Norte </t>
  </si>
  <si>
    <t>EDUARDO FERREIRA BAGGIO</t>
  </si>
  <si>
    <t>EDUARDO F. BAGGIO</t>
  </si>
  <si>
    <t>104.588.679-34</t>
  </si>
  <si>
    <t>Rodovia Paraíso do Norte/Mirador, Km 09,  - Paraíso do Norte</t>
  </si>
  <si>
    <t>44-3423 6644  44-9974 1500</t>
  </si>
  <si>
    <t>Córrego Água Fria</t>
  </si>
  <si>
    <t>Paraíso do Norte</t>
  </si>
  <si>
    <t xml:space="preserve">Barragem Parque Barigui </t>
  </si>
  <si>
    <t>J. MALUCELLI CONSTRUTORA DE OBRAS S/A</t>
  </si>
  <si>
    <t>J. MALUCELLI</t>
  </si>
  <si>
    <t>76.519.974/0001-48</t>
  </si>
  <si>
    <t>Avenida Candido Hartmann,  - Parque Barigui</t>
  </si>
  <si>
    <t>41-3351 5577</t>
  </si>
  <si>
    <t>Rio Barigui</t>
  </si>
  <si>
    <t xml:space="preserve">Barragem Esplanada </t>
  </si>
  <si>
    <t>AGRO AMÉRICA COMÉRCIO DE CEREAIS LTDA - ME</t>
  </si>
  <si>
    <t>AGRO AMÉRICA</t>
  </si>
  <si>
    <t>01.586.004/0001-66</t>
  </si>
  <si>
    <t>Rodovia do Xisto - BR 476 Km 38 - Pavilhão B, 630 - Esplanada</t>
  </si>
  <si>
    <t>41 3622-1549 / 41 9979-0991</t>
  </si>
  <si>
    <t>Lavagem de produtos de origem vegetal</t>
  </si>
  <si>
    <t>436/2012</t>
  </si>
  <si>
    <t xml:space="preserve">Barragem São Francisco </t>
  </si>
  <si>
    <t>PREFEITURA MUNICIPAL DE LARANJEIRAS DO SUL</t>
  </si>
  <si>
    <t>PREF. MUN. LARANJEIRAS DO SUL</t>
  </si>
  <si>
    <t>76.205.970/0001-95</t>
  </si>
  <si>
    <t>Avenida Ulderije Melleti a Avenida Santos Dumont,  - São Francisco</t>
  </si>
  <si>
    <t>42 3635-8100 / 42 3635-8122</t>
  </si>
  <si>
    <t>Arroio da Invernada</t>
  </si>
  <si>
    <t>Laranjeiras do Sul</t>
  </si>
  <si>
    <t xml:space="preserve">Barragem Jardim Morumbi  </t>
  </si>
  <si>
    <t>Córrego Paranavaizinho</t>
  </si>
  <si>
    <t>Barragem Palmital de Natingui - 2</t>
  </si>
  <si>
    <t>RICARDO JORGE ROCHA PEREIRA</t>
  </si>
  <si>
    <t>RICARDO J. R. PEREIRA</t>
  </si>
  <si>
    <t>209.729.204-63</t>
  </si>
  <si>
    <t>Estrada do Sapé, s/nº, Fazenda Cachoeirão,  - Palmital de Natingui</t>
  </si>
  <si>
    <t>043 3302-2585</t>
  </si>
  <si>
    <t>Ortigueira</t>
  </si>
  <si>
    <t>Barragem Palmital de Natingui - 3</t>
  </si>
  <si>
    <t xml:space="preserve">Barragem Alto Paraná </t>
  </si>
  <si>
    <t>VALDEMAR MORAS DELATORRE</t>
  </si>
  <si>
    <t>Sitio Rancho Tabocas</t>
  </si>
  <si>
    <t>109.647.468-91</t>
  </si>
  <si>
    <t>Lote Rural 252-B, Gleba Anhumaí - Sítio Rancho Tabocas,  - Paranavaí</t>
  </si>
  <si>
    <t>44 9974 1444</t>
  </si>
  <si>
    <t>Córrego do Saltinho</t>
  </si>
  <si>
    <t>Alto Paraná</t>
  </si>
  <si>
    <t>Declaração nº 402/2013</t>
  </si>
  <si>
    <t>Rua Professor Emilio M. Cogeg 72 cep 87701-090 Paranavaí/PR</t>
  </si>
  <si>
    <t>clubecampestre@pvai.com.br</t>
  </si>
  <si>
    <t>Declaração Nº 1101/2013</t>
  </si>
  <si>
    <t xml:space="preserve">Rua Ana Nary, 200 - Jardim Petropólis cep 86015-610 Londrina/PR </t>
  </si>
  <si>
    <t>ricardo@rochapereira.adv.br</t>
  </si>
  <si>
    <t>Declaração Nº 1102/2013</t>
  </si>
  <si>
    <t>Declaração Nº 135/2013-DPCA.</t>
  </si>
  <si>
    <t>Rua Rio Grande do Norte, 1800 ap 802 cep 87701-970 Paranavaí/PR</t>
  </si>
  <si>
    <t>Declaração nº 034/2019</t>
  </si>
  <si>
    <t>DIONISIO ASSIS DAL PRA</t>
  </si>
  <si>
    <t>003.909.419-72</t>
  </si>
  <si>
    <t>Fazenda São José - Gleba Ribeirão Jacareí CEP 87700-000</t>
  </si>
  <si>
    <t>44 3423 2885</t>
  </si>
  <si>
    <t>Declaração nº 069/2019</t>
  </si>
  <si>
    <t>Estância Liberdade Colônia Paranavaí BR 376 Lote 54 CEP 87955-000 Gleba 01</t>
  </si>
  <si>
    <t>enfase-adm@hotmail.com</t>
  </si>
  <si>
    <t>44 3423 1191</t>
  </si>
  <si>
    <t xml:space="preserve">Barragem Vila Operária </t>
  </si>
  <si>
    <t>INDÚSTRIA AGRO COMERCIAL CASSAVA S.A.</t>
  </si>
  <si>
    <t>FECULARIA PARANAVAÍ</t>
  </si>
  <si>
    <t>85.778.595/0009-10</t>
  </si>
  <si>
    <t>Rua Cassava, 200 - Vila Operária</t>
  </si>
  <si>
    <t>44 3423-1624</t>
  </si>
  <si>
    <t>Consumo humano, Limpeza, Processo industrial</t>
  </si>
  <si>
    <t>Córrego Água do Mia</t>
  </si>
  <si>
    <t>733/2012</t>
  </si>
  <si>
    <t xml:space="preserve">Barragem Vila Vitória  </t>
  </si>
  <si>
    <t>COCARI - COOPERATIVA AGROPECUARIA E INDUSTRIAL</t>
  </si>
  <si>
    <t>COCARI</t>
  </si>
  <si>
    <t>78.956.968/0045-02</t>
  </si>
  <si>
    <t>Rua José Sofia, esquina c/ Estrada Cambota Lotes 06,07,07A,07B,  - Vila Vitória</t>
  </si>
  <si>
    <t>44 3233-8800 / 44 3233-8827</t>
  </si>
  <si>
    <t>Córrego Keller</t>
  </si>
  <si>
    <t>Mandaguari</t>
  </si>
  <si>
    <t>Barragem Nova Aliança do Ivaí(Lucélia)</t>
  </si>
  <si>
    <t>ELIAS FERNANDO VIZZOTTO</t>
  </si>
  <si>
    <t>FAZENDA HARMONIA</t>
  </si>
  <si>
    <t>388.095.089-04</t>
  </si>
  <si>
    <t>Estrada Vicinal,  - Nova Aliança do Ivaí</t>
  </si>
  <si>
    <t>44 9116 1501</t>
  </si>
  <si>
    <t>Córrego Harmonia</t>
  </si>
  <si>
    <t>1210/2013</t>
  </si>
  <si>
    <t xml:space="preserve">Barragem Colônia Castrolanda </t>
  </si>
  <si>
    <t>ALBERT REINDER BARKEMA</t>
  </si>
  <si>
    <t>ALBERT R. BARKEMA</t>
  </si>
  <si>
    <t>572.474.129-68</t>
  </si>
  <si>
    <t>Chácara Barca 1 s/n°,  - Castrolanda</t>
  </si>
  <si>
    <t>42 99113231</t>
  </si>
  <si>
    <t>Córrego Imbira</t>
  </si>
  <si>
    <t>1209/2013</t>
  </si>
  <si>
    <t>Córrego Tabor</t>
  </si>
  <si>
    <t>Declaração nº 070/2019</t>
  </si>
  <si>
    <t>CLAUDEMIR FAXINA</t>
  </si>
  <si>
    <t>795.981.101-68</t>
  </si>
  <si>
    <t>Lote de Terras - 70 - Gleba Patrimonio Sumaré CEP 87700-000</t>
  </si>
  <si>
    <t>ANDRESSA CARVALHO MEYER</t>
  </si>
  <si>
    <t>076.139.449-48</t>
  </si>
  <si>
    <t>Rua Vicente Vidolin - 28 - Caraguatá - CEP 83430000</t>
  </si>
  <si>
    <t>41 9973 8414</t>
  </si>
  <si>
    <t>Barragem Colonia Murici - Tq. Paisagismo</t>
  </si>
  <si>
    <t>ERNESTO LUIZ VALOSKI</t>
  </si>
  <si>
    <t>ERNESTO L. VALOSKI</t>
  </si>
  <si>
    <t>080.105.289-00</t>
  </si>
  <si>
    <t>Rua Domingos Perbiche S/N°,  - Colonia Murici</t>
  </si>
  <si>
    <t>41 3635 1288 / 41 8862 0062</t>
  </si>
  <si>
    <t>751/2014</t>
  </si>
  <si>
    <t xml:space="preserve">Barragem Vila Vendrami </t>
  </si>
  <si>
    <t>CLUBE PONTA - LAGOA</t>
  </si>
  <si>
    <t>03.433.990/0001-40</t>
  </si>
  <si>
    <t>Avenida Presidente Kennedy, Km 0,  - Vila Vendrami</t>
  </si>
  <si>
    <t>42 99259035</t>
  </si>
  <si>
    <t xml:space="preserve">Barragem Catanduvas </t>
  </si>
  <si>
    <t>ANTONIO LUIZ PADOVANI JUNIOR</t>
  </si>
  <si>
    <t>014.615.219-04</t>
  </si>
  <si>
    <t>Fazenda Boa Vontade,  - Catanduvas</t>
  </si>
  <si>
    <t>45 99604141</t>
  </si>
  <si>
    <t xml:space="preserve">Barragem Londrina </t>
  </si>
  <si>
    <t xml:space="preserve">ACEL - ASSOCIAÇÃO CULTURAL E ESPORTIVA DE LONDRINA </t>
  </si>
  <si>
    <t>ACEL</t>
  </si>
  <si>
    <t>78.310.299/0001-78</t>
  </si>
  <si>
    <t>Rua Major Achiles Pimpão Ferreira, 2300 - Gleba Limoeiro</t>
  </si>
  <si>
    <t>43 3334 0150</t>
  </si>
  <si>
    <t xml:space="preserve">Barragem Iterior </t>
  </si>
  <si>
    <t>VALMIR PERBONI</t>
  </si>
  <si>
    <t>030.378.589-66</t>
  </si>
  <si>
    <t>Linha KM 10,  - Interior</t>
  </si>
  <si>
    <t>46 9106 1781</t>
  </si>
  <si>
    <t>Marmeleiro</t>
  </si>
  <si>
    <t>Barragem Assentamento Rio do Leão - 1</t>
  </si>
  <si>
    <t>MAURO ROBERTO SCHUH</t>
  </si>
  <si>
    <t>681.853.249-72</t>
  </si>
  <si>
    <t>,  - Assentamento Rio do Leao</t>
  </si>
  <si>
    <t>42 8405 58751 / 42 3635 8050</t>
  </si>
  <si>
    <t xml:space="preserve">Barragem Foz do Iguaçu </t>
  </si>
  <si>
    <t>JULIO ROCHA JUNIOR</t>
  </si>
  <si>
    <t>475.184.999-91</t>
  </si>
  <si>
    <t>Rua Cel Caetano Junior,  - Vila Yolanda</t>
  </si>
  <si>
    <t>45 3523 6809</t>
  </si>
  <si>
    <t>Dispensa nº 322/2014</t>
  </si>
  <si>
    <t>PREFEITURA MUNICIPAL DE IBEMA</t>
  </si>
  <si>
    <t>PREF. MUN. IBEMA</t>
  </si>
  <si>
    <t>80.881.931/0001-85</t>
  </si>
  <si>
    <t>Avenida Ney Eurison Napoli,  - Centro</t>
  </si>
  <si>
    <t>45 32381347</t>
  </si>
  <si>
    <t>Ibema</t>
  </si>
  <si>
    <t>448/2014</t>
  </si>
  <si>
    <t>PREFEITURA MUNICIPAL DE SANTO ANTONIO DO PARAISO</t>
  </si>
  <si>
    <t>PREF. MUN. DE SANTO ANTONIO DO PARAISO</t>
  </si>
  <si>
    <t>75.832.170/0001-31</t>
  </si>
  <si>
    <t>PR 218 - Rodovia Agostinho Ducci,  - Centro</t>
  </si>
  <si>
    <t>43 3224 1151</t>
  </si>
  <si>
    <t>Ribeirão do Dez</t>
  </si>
  <si>
    <t>Santo Antonio do Paraíso</t>
  </si>
  <si>
    <t>1261/2014</t>
  </si>
  <si>
    <t xml:space="preserve">Barragem Castro </t>
  </si>
  <si>
    <t>PREFEITURA MUNICIPAL DE CASTRO</t>
  </si>
  <si>
    <t>PREF. MUN. CASTRO</t>
  </si>
  <si>
    <t>Parque Lacustre 2 - Vale do Ribeirão São Cristóvão,  - Castro</t>
  </si>
  <si>
    <t>42 3906 2000 / 42 3926 2121</t>
  </si>
  <si>
    <t>Rio São Cristovão</t>
  </si>
  <si>
    <t>829/2016</t>
  </si>
  <si>
    <t xml:space="preserve">Barragem Vila Guarani </t>
  </si>
  <si>
    <t>PREFEITURA MUNICIPAL DE PINHALÃO</t>
  </si>
  <si>
    <t>PREF. MUN. PINHALÃO</t>
  </si>
  <si>
    <t>76.167.717/0001-94</t>
  </si>
  <si>
    <t>Lote 01 Quadra 14, Pq das Araucarias/ quadras 21 E 22,  - Vila Guarani</t>
  </si>
  <si>
    <t>43 3569 1179</t>
  </si>
  <si>
    <t>Córrego Nazareno</t>
  </si>
  <si>
    <t xml:space="preserve">Barragem Guarapuava </t>
  </si>
  <si>
    <t>PARQUE ECOLÓGICO DA ESPERANÇA LTDA</t>
  </si>
  <si>
    <t>PARQUE E. DA ESPERANÇA LTDA</t>
  </si>
  <si>
    <t>02.771.238/0001-46</t>
  </si>
  <si>
    <t>BR 277, Km 306,  - Guarapuava</t>
  </si>
  <si>
    <t>1199/2014</t>
  </si>
  <si>
    <t xml:space="preserve">Barragem  loteamento América do Sul II </t>
  </si>
  <si>
    <t>PREFEITURA MUNICIPAL DE PARAÍSO DO NORTE</t>
  </si>
  <si>
    <t>PREF. MUN. PARAÍSO DO NORTE</t>
  </si>
  <si>
    <t>75.476.556/0001-58</t>
  </si>
  <si>
    <t>Ribeirão Palmital - Prolongamento da Av. Rui Barbosa,  - Loteamento América do Sul II</t>
  </si>
  <si>
    <t>44-3431-1132</t>
  </si>
  <si>
    <t>Ribeirão Palmital</t>
  </si>
  <si>
    <t xml:space="preserve">Barragem Sítio Santa Inêz </t>
  </si>
  <si>
    <t>ADIVALDO LUCIANO DOLFINI</t>
  </si>
  <si>
    <t>SÍTIO SANTA INEZ</t>
  </si>
  <si>
    <t>812.691.459-91</t>
  </si>
  <si>
    <t>Estrada da Prata, Km 37,  - Sítio Santa Inêz</t>
  </si>
  <si>
    <t>43-3035-1502</t>
  </si>
  <si>
    <t>Água do Veadinho</t>
  </si>
  <si>
    <t xml:space="preserve">Barragem Fazenda Floresta I </t>
  </si>
  <si>
    <t>FAZENDA FLORESTA I</t>
  </si>
  <si>
    <t>Estrada da Prata, Km 37,  - Fazenda Floresta I</t>
  </si>
  <si>
    <t>LUCIANO LOUREIRO VENTURELLI E OUTROS</t>
  </si>
  <si>
    <t>061.965.538-01</t>
  </si>
  <si>
    <t>Fazenda Santo Antonio do Tenente,  - Florestópolis</t>
  </si>
  <si>
    <t>43-9101-2365 / 3232-2626</t>
  </si>
  <si>
    <t>Córrego Arcado</t>
  </si>
  <si>
    <t xml:space="preserve">Barragem Parque Alvorada </t>
  </si>
  <si>
    <t>PREFEITURA MUNICIPAL DE JACAREZINHO</t>
  </si>
  <si>
    <t>PREF. MUN. JACAREZINHO</t>
  </si>
  <si>
    <t>76.966.860/0001-46</t>
  </si>
  <si>
    <t>Estrada de Acesso ao Centro de Eventos,  - Parque Alvorada</t>
  </si>
  <si>
    <t>43 39113114 / 43 39113106</t>
  </si>
  <si>
    <t>Barragem São João - Capivari</t>
  </si>
  <si>
    <t>Linha Jaracatiá (entre São João e Chopinzinho),  - São João</t>
  </si>
  <si>
    <t>46 3533 1188 / 41 3582 2005</t>
  </si>
  <si>
    <t>Rio Capivari</t>
  </si>
  <si>
    <t>São João</t>
  </si>
  <si>
    <t>1254/2014</t>
  </si>
  <si>
    <t>Barragem Centro - Af. S. do Sabiá</t>
  </si>
  <si>
    <t>Rua Floriano Maldaner,  - Centro</t>
  </si>
  <si>
    <t>45 32448000</t>
  </si>
  <si>
    <t>605/2015</t>
  </si>
  <si>
    <t>PREFEITURA MUNICIPAL DE RIBEIRÃO CLARO</t>
  </si>
  <si>
    <t>PREF. MUN. RIBEIRÃO CLARO</t>
  </si>
  <si>
    <t>75.449.579/0001-73</t>
  </si>
  <si>
    <t>PR-151, Km 11,  - Ribeirão Claro</t>
  </si>
  <si>
    <t>43 35361300 / 43 91288954</t>
  </si>
  <si>
    <t>Ribeirão Claro</t>
  </si>
  <si>
    <t>375/2017</t>
  </si>
  <si>
    <t>HONG KONG CAPITAL HOLDING S.A.</t>
  </si>
  <si>
    <t>10.552.155/0001-94</t>
  </si>
  <si>
    <t>BR-369, Km 195,  - Arapongas</t>
  </si>
  <si>
    <t>43 30552225</t>
  </si>
  <si>
    <t>Ribeirão dos Frouxos</t>
  </si>
  <si>
    <t>PREFEITURA MUNICIPAL DE QUEDAS DO IGUAÇU</t>
  </si>
  <si>
    <t>PREF. MUN. QUEDAS DO IGUAÇU</t>
  </si>
  <si>
    <t>76.205.962/0001-49</t>
  </si>
  <si>
    <t>Rua Juazeiro, 1065 - Centro</t>
  </si>
  <si>
    <t>46 35328200 / 46 99415262</t>
  </si>
  <si>
    <t>Quedas do Iguaçu</t>
  </si>
  <si>
    <t>MARINI INDUSTRIA DE COMPENSADOS LTDA</t>
  </si>
  <si>
    <t>MARINI COMPENSADOS</t>
  </si>
  <si>
    <t>05.552.102/0001-33</t>
  </si>
  <si>
    <t>Rodovia PR 449 Km 24,  - Zona Industrial</t>
  </si>
  <si>
    <t>46 3263-2030 / 49 3323-1444</t>
  </si>
  <si>
    <t>Palmas</t>
  </si>
  <si>
    <t xml:space="preserve">Barragem Gleba Ribeirão Morangueiro </t>
  </si>
  <si>
    <t>WILSON DE MATOS SILVA</t>
  </si>
  <si>
    <t>013.439.989-72</t>
  </si>
  <si>
    <t>Fazenda UniCesumar PR 454,  - Gleba Ribeirão Morangueiro</t>
  </si>
  <si>
    <t>(44) 3027 6360</t>
  </si>
  <si>
    <t xml:space="preserve">Barragem São João do Caiuá </t>
  </si>
  <si>
    <t>JULIA FERNANDES</t>
  </si>
  <si>
    <t>883.874.299-53</t>
  </si>
  <si>
    <t>Rod PR 158 Km22,  - São João do Caiua</t>
  </si>
  <si>
    <t>44 34221947</t>
  </si>
  <si>
    <t>Dessedentação de animais</t>
  </si>
  <si>
    <t>São João do Caiuá</t>
  </si>
  <si>
    <t>PREFEITURA MUNICIPAL DE PALMAS</t>
  </si>
  <si>
    <t>PREF. MUN. PALMAS</t>
  </si>
  <si>
    <t>76.161.181/0001-08</t>
  </si>
  <si>
    <t xml:space="preserve">,  - </t>
  </si>
  <si>
    <t>46 3262-5839</t>
  </si>
  <si>
    <t xml:space="preserve">Barragem  - aflu cór Icatu </t>
  </si>
  <si>
    <t xml:space="preserve">PARANATEX INDÚSTRIA TÊXTIL LTDA </t>
  </si>
  <si>
    <t>PARANATEX</t>
  </si>
  <si>
    <t>81.672.099/0001-70</t>
  </si>
  <si>
    <t>Rodovia do Café (BR 376), Km 05,  - Pq Industrial Sul</t>
  </si>
  <si>
    <t>(43) 3202-3000</t>
  </si>
  <si>
    <t>Ribeirão Biguaçu</t>
  </si>
  <si>
    <t>Declaração nº 039/2019</t>
  </si>
  <si>
    <t>SETIMO FORNAZARI</t>
  </si>
  <si>
    <t>332.301.619-04</t>
  </si>
  <si>
    <t>PREFEITURA MUNICIPAL DE SALTO DO LONTRA</t>
  </si>
  <si>
    <t>78.389.574/0001-90</t>
  </si>
  <si>
    <t>Salto do Lontra</t>
  </si>
  <si>
    <t xml:space="preserve">Barragem Malhada  </t>
  </si>
  <si>
    <t xml:space="preserve">BRUNO SCHULES </t>
  </si>
  <si>
    <t>059.155.179-94</t>
  </si>
  <si>
    <t>Rua Antônio Greboge,  - Malhada</t>
  </si>
  <si>
    <t>3384-3237</t>
  </si>
  <si>
    <t>Declaração nº 796/2018</t>
  </si>
  <si>
    <t>PREFEITURA MUNICIPAL DE ITAIPULANDIA</t>
  </si>
  <si>
    <t>Lotes Urbanos 01-B e 03-B - Linha Sta Inês Zona Rural CEP 85880-000</t>
  </si>
  <si>
    <t>llaengenharia@hotmail.com</t>
  </si>
  <si>
    <t>45 3559-8000</t>
  </si>
  <si>
    <t xml:space="preserve">  45 3559-1433</t>
  </si>
  <si>
    <t xml:space="preserve">Barragem Colônia Dona Luíza </t>
  </si>
  <si>
    <t>COPE CONSTRUÇÕES E EMPREENDIMENTOS LTDA EPP E OUTRAS</t>
  </si>
  <si>
    <t>COPE CONSTRUÇÕES E EMPREENDIMENTOS</t>
  </si>
  <si>
    <t>12.166.421/0001-76</t>
  </si>
  <si>
    <t>Rua Engenheiro Greenville, lotes A,  - Colônia Dona Luíza</t>
  </si>
  <si>
    <t>(42) 3223-4461 / 9911-4223</t>
  </si>
  <si>
    <t>Barragem Campina - TANQUE</t>
  </si>
  <si>
    <t>IRUMEU LISSEVSKI</t>
  </si>
  <si>
    <t>274.870.169-00</t>
  </si>
  <si>
    <t>Rua Pedro Moro, 336 - Campina - Contenda</t>
  </si>
  <si>
    <t>9104-3019</t>
  </si>
  <si>
    <t xml:space="preserve">Barragem Rural </t>
  </si>
  <si>
    <t>JONAS SCHMOELLER</t>
  </si>
  <si>
    <t>662.020.789-87</t>
  </si>
  <si>
    <t>Linha Maralucia,  - Rural</t>
  </si>
  <si>
    <t>(45) 9109-4460</t>
  </si>
  <si>
    <t>Medianeira</t>
  </si>
  <si>
    <t>Barragem Centro</t>
  </si>
  <si>
    <t>Av. Vereador Arlindo Chemim, esq. Rua Engenheiro Tourinho,  - Centro</t>
  </si>
  <si>
    <t>41 33921939</t>
  </si>
  <si>
    <t>865/2016</t>
  </si>
  <si>
    <t xml:space="preserve">Barragem Paranapoema </t>
  </si>
  <si>
    <t>GUANABARA AGROPECUÁRIA E PARTICIPAÇÕES LTDA</t>
  </si>
  <si>
    <t>FAZENDA GUANABARA</t>
  </si>
  <si>
    <t>14.994.326/0004-39</t>
  </si>
  <si>
    <t>Estrada Inglesa,  - Paranapoema</t>
  </si>
  <si>
    <t>44 3342-1198</t>
  </si>
  <si>
    <t>Córrego Guanabara</t>
  </si>
  <si>
    <t>Paranapoema</t>
  </si>
  <si>
    <t>Declaração nº 035/2019</t>
  </si>
  <si>
    <t>MARCIO APARECIDO INCENHA</t>
  </si>
  <si>
    <t>735.720.479-00</t>
  </si>
  <si>
    <t>Estrada Jaborandi, km 03 CEP 87500000</t>
  </si>
  <si>
    <t>44 99879863</t>
  </si>
  <si>
    <t xml:space="preserve">Barragem Fazenda dos Porcos </t>
  </si>
  <si>
    <t>LINCOLN VIRMOND ABREU</t>
  </si>
  <si>
    <t>001.844.899-20</t>
  </si>
  <si>
    <t>Rodovia PR 364 (estrada do Guaxinim),  - Zona Rural</t>
  </si>
  <si>
    <t>42 9906-9750</t>
  </si>
  <si>
    <t>Barragem Lovat  - Barramento 01</t>
  </si>
  <si>
    <t>OSCAR TEIXEIRA DE MORAES</t>
  </si>
  <si>
    <t>478.869.789-00</t>
  </si>
  <si>
    <t>Estrada Velha para Cruzeiro do Oeste, Lote 14-A, Gleba 8 - Jangad,  - Lovat</t>
  </si>
  <si>
    <t>(44) 8803-6507 / 9947-9087</t>
  </si>
  <si>
    <t>Aqüicultura, Dessedentação de animais, Uso geral</t>
  </si>
  <si>
    <t xml:space="preserve">Barragem Gleba Nova Ucrânia </t>
  </si>
  <si>
    <t>APUCARANA LEATHER S/A</t>
  </si>
  <si>
    <t>09.271.307/0001-00</t>
  </si>
  <si>
    <t>Rodvia Contorno Sul, s/nº,  - Gleba Nova Ucrânia</t>
  </si>
  <si>
    <t>43-3420-3000</t>
  </si>
  <si>
    <t>Córrego Araranguá</t>
  </si>
  <si>
    <t>OSMAR CALSAVARA</t>
  </si>
  <si>
    <t>097.183.518-76</t>
  </si>
  <si>
    <t>Rodovia Bento Fernandes Dias, Km 03, Lote 70-A1,  - Comun. São Martinho</t>
  </si>
  <si>
    <t>44 3562-2822</t>
  </si>
  <si>
    <t>Araruna</t>
  </si>
  <si>
    <t>616/2017</t>
  </si>
  <si>
    <t xml:space="preserve">Barragem Parque Beltrão  </t>
  </si>
  <si>
    <t>B&amp;B - BELTRÃO E BARCIK ADMINISTRAÇÃO E COMÉRCIO LTDA</t>
  </si>
  <si>
    <t>B&amp;B ADMIN. E COM. LTDA</t>
  </si>
  <si>
    <t>04.592.830/0001-06</t>
  </si>
  <si>
    <t>Rua Prefeito Mário de Menezes,  - Parque Beltrão</t>
  </si>
  <si>
    <t>(43) 3326-9621</t>
  </si>
  <si>
    <t>Córrego Barreirão</t>
  </si>
  <si>
    <t>621/2017</t>
  </si>
  <si>
    <t>Barragem B. das Campinas - Rio 01</t>
  </si>
  <si>
    <t>SERCRIA AGROPECUÁRIA LTDA - ME</t>
  </si>
  <si>
    <t>SERCRIA</t>
  </si>
  <si>
    <t>75.637.652/0001-30</t>
  </si>
  <si>
    <t>Fazenda Serra Verde,  - B. das Campinas</t>
  </si>
  <si>
    <t>(42) 3233-2122 / 9973-0246</t>
  </si>
  <si>
    <t>622/2017</t>
  </si>
  <si>
    <t xml:space="preserve">Barragem B. das Campinas - Rio 01 </t>
  </si>
  <si>
    <t>Declaração Nº 838/2018</t>
  </si>
  <si>
    <t>NEWTON LUCIANO WOJASTYK E OUTRO</t>
  </si>
  <si>
    <t>317.840.549-68</t>
  </si>
  <si>
    <t>Estrada do Lambari Km 9 - Lambari-  CEP 83840-000</t>
  </si>
  <si>
    <t>41 98767-6717</t>
  </si>
  <si>
    <t>Aquicultura/Irrigação</t>
  </si>
  <si>
    <t>369/2017</t>
  </si>
  <si>
    <t>Barragem  Estrada Ribeira</t>
  </si>
  <si>
    <t>INSTITUTO DAS ÁGUAS DO PARANÁ</t>
  </si>
  <si>
    <t>76.105.634/0001-70</t>
  </si>
  <si>
    <t>Estrada Ribeira,  - Estrada Ribeira</t>
  </si>
  <si>
    <t>Rio Palmital</t>
  </si>
  <si>
    <t xml:space="preserve">Declaração nº 850/2018 </t>
  </si>
  <si>
    <t>MADEIREIRA HENRIQUE LTDA</t>
  </si>
  <si>
    <t>06.113.622/0001-02</t>
  </si>
  <si>
    <t>XV DE NOVEMBRO 1530 - RAINHA CEP 844450-000</t>
  </si>
  <si>
    <t>gfagroambiental@gamail.com</t>
  </si>
  <si>
    <t>42 3241-1311</t>
  </si>
  <si>
    <t>Rio Sem Nome</t>
  </si>
  <si>
    <t>Ipiranga</t>
  </si>
  <si>
    <t>Barragem  - Nascente</t>
  </si>
  <si>
    <t>FASSINI &amp; FASSINI LTDA - ME</t>
  </si>
  <si>
    <t>09.685.907/0001-06</t>
  </si>
  <si>
    <t>FUNDO DE CAMPO,  - FUNDO DE CAMPO</t>
  </si>
  <si>
    <t>42-3237-2509</t>
  </si>
  <si>
    <t xml:space="preserve">Barragem Col. Cachoeira </t>
  </si>
  <si>
    <t>JOÃO ARMANDO HAIDUK</t>
  </si>
  <si>
    <t>470.169.819-91</t>
  </si>
  <si>
    <t>BR 476,  - Colônia Cachoeira</t>
  </si>
  <si>
    <t>42 3532-7079</t>
  </si>
  <si>
    <t>ROBERTO KOBAYASHI DE OLIVEIRA</t>
  </si>
  <si>
    <t>025.008.629-84</t>
  </si>
  <si>
    <t>Uniflor</t>
  </si>
  <si>
    <t>ANISIO FAVORETTO</t>
  </si>
  <si>
    <t>205.582.799-53</t>
  </si>
  <si>
    <t>JOÃO GALVÃO PRESTES</t>
  </si>
  <si>
    <t>287.564.529-34</t>
  </si>
  <si>
    <t>Declaração Nº 837/2018</t>
  </si>
  <si>
    <t>JOSÉ MARTINS DE LIMA</t>
  </si>
  <si>
    <t>061.941.099-04</t>
  </si>
  <si>
    <t>Rodovia BR 277  km 36 CEP 83350-000</t>
  </si>
  <si>
    <t>41-9602-4167</t>
  </si>
  <si>
    <t>Rio do Meio</t>
  </si>
  <si>
    <t xml:space="preserve">Declaração Nº 1142/2018 </t>
  </si>
  <si>
    <t>ADRIANO ROCHA DA CRUZ</t>
  </si>
  <si>
    <t>063.725.949-19</t>
  </si>
  <si>
    <t>Rua Frei Eurico de Mello - Chácara S/N Rincao</t>
  </si>
  <si>
    <t>joao.drbolino@hotmail.com</t>
  </si>
  <si>
    <t>(41)99101-2368</t>
  </si>
  <si>
    <t xml:space="preserve"> 99590-9933</t>
  </si>
  <si>
    <t>Aquicultura/Recreação</t>
  </si>
  <si>
    <t>Declaração Nº 118/2018</t>
  </si>
  <si>
    <t>CONDOMÍNIO RESIDENCIAL FLORESTA NEGRA</t>
  </si>
  <si>
    <t>10.546.251/0001-20</t>
  </si>
  <si>
    <t>Rua Eduardo Sprada 3439 Campo Comprido - CEP 81210-370</t>
  </si>
  <si>
    <t>claudinei.joly@hotmail.com</t>
  </si>
  <si>
    <t>(41)98888-0826</t>
  </si>
  <si>
    <t>(41)3079-7996</t>
  </si>
  <si>
    <t>Declaração nº 1265/2018</t>
  </si>
  <si>
    <t>Godoy Moreira - Zona Rural - Rio Milton CEP 86938-000</t>
  </si>
  <si>
    <t>(41)3582-2016</t>
  </si>
  <si>
    <t>Córrego Milton</t>
  </si>
  <si>
    <t>Godoy Moreira</t>
  </si>
  <si>
    <t>Declaração nº 1199/2018</t>
  </si>
  <si>
    <t xml:space="preserve">BR 277 Margem Esquerda (Divisa com Município) </t>
  </si>
  <si>
    <t>Rio Imbituva</t>
  </si>
  <si>
    <t>Declaração nº 1218/2018</t>
  </si>
  <si>
    <t>ANTÔNIO JOSÉ TEIXEIRA</t>
  </si>
  <si>
    <t>107.557.219-34</t>
  </si>
  <si>
    <t>Fazenda Santo Antônio São Pedrinho CEP 86840-000</t>
  </si>
  <si>
    <t>madplantengenharia@gmail.com</t>
  </si>
  <si>
    <t>(43)99957-2481</t>
  </si>
  <si>
    <t>Declaração nº 1217/2018</t>
  </si>
  <si>
    <t>SIGUETOSHI MIIKE</t>
  </si>
  <si>
    <t>112.773.869-00</t>
  </si>
  <si>
    <t>Sítio Miike Área Rural CEP 83360-000</t>
  </si>
  <si>
    <t>rastopografia@gmail.com</t>
  </si>
  <si>
    <t>(43)3542-1618</t>
  </si>
  <si>
    <t>TAMARANA METAIS LTDA.</t>
  </si>
  <si>
    <t>00.367.910/0001-07</t>
  </si>
  <si>
    <t>Nome do campo</t>
  </si>
  <si>
    <t>Tipo de dado</t>
  </si>
  <si>
    <t>Descrição</t>
  </si>
  <si>
    <t>Amazônica</t>
  </si>
  <si>
    <t>Normal</t>
  </si>
  <si>
    <t>Cheia Máxima Provável</t>
  </si>
  <si>
    <t>Sem comporta</t>
  </si>
  <si>
    <t>Planejamento</t>
  </si>
  <si>
    <t>Classe I - Perigosos</t>
  </si>
  <si>
    <t>Texto</t>
  </si>
  <si>
    <t>Código recebido no cadastro do SNISB</t>
  </si>
  <si>
    <t>Legenda de cores</t>
  </si>
  <si>
    <t>Rejeitos</t>
  </si>
  <si>
    <t>Tocantins/Araguaia</t>
  </si>
  <si>
    <t>Atenção</t>
  </si>
  <si>
    <t>Com comporta de flutuador e contra peso</t>
  </si>
  <si>
    <t>Projeto</t>
  </si>
  <si>
    <t>Classe II A - Não inertes</t>
  </si>
  <si>
    <t>Código de identificação da barragem na base de dados ou cadastro do Fiscalizador</t>
  </si>
  <si>
    <t>xxxx</t>
  </si>
  <si>
    <t>importante para identificação da barragem, contato com empreendedor, identificação do fiscalizador</t>
  </si>
  <si>
    <t>Arcos Múltiplos</t>
  </si>
  <si>
    <t>Combate às secas</t>
  </si>
  <si>
    <t>Atlântico Nordeste Ocidental</t>
  </si>
  <si>
    <t>Com comporta de acionamento mecânico</t>
  </si>
  <si>
    <t>Construção</t>
  </si>
  <si>
    <t>Classe II B - Inertes</t>
  </si>
  <si>
    <t>Se o empreendimento tem Autorização (outorga/licença/concessão) é colocado o número do documento de autorização (Resolução ou Portaria da Autorização pertinente)</t>
  </si>
  <si>
    <t>importante para a classificação quanto ao risco da barragem</t>
  </si>
  <si>
    <t>Terra-enrocamento</t>
  </si>
  <si>
    <t>Contrafortes</t>
  </si>
  <si>
    <t>Defesa contra inundações</t>
  </si>
  <si>
    <t>Parnaíba</t>
  </si>
  <si>
    <t>Emergência</t>
  </si>
  <si>
    <t>Primeiro enchimento</t>
  </si>
  <si>
    <t>Data</t>
  </si>
  <si>
    <t>Data em que o documento de autorização foi emitido ou  publicado no DOU ou DOE (DD-MM-AAAA)</t>
  </si>
  <si>
    <t>informação proveniente de avaliação que pode mudar com uma nova inspeção</t>
  </si>
  <si>
    <t>Concreto Convencional</t>
  </si>
  <si>
    <t>Enrocamento Drenante</t>
  </si>
  <si>
    <t>Atlântico Nordeste Oriental</t>
  </si>
  <si>
    <t>&lt; 500</t>
  </si>
  <si>
    <t>Data em que vence a autorização( DD-MM-AAAA)</t>
  </si>
  <si>
    <t>informação resultante da classificação da barragem</t>
  </si>
  <si>
    <t>Concreto Ciclópico</t>
  </si>
  <si>
    <t>São Francisco</t>
  </si>
  <si>
    <t>Desconhecido</t>
  </si>
  <si>
    <t>Sem informação</t>
  </si>
  <si>
    <t>Descomissionamento</t>
  </si>
  <si>
    <t>Número da barragem no CNARH</t>
  </si>
  <si>
    <t>informação que fará parte do cadastro, porém não essencial no momento</t>
  </si>
  <si>
    <t>Concreto Compactado a Rolo  (CCR)</t>
  </si>
  <si>
    <t>Zoneada</t>
  </si>
  <si>
    <t>Dessedentação Animal</t>
  </si>
  <si>
    <t>Atlântico Leste</t>
  </si>
  <si>
    <t>Não Confiável</t>
  </si>
  <si>
    <t>Nome pelo qual a barragem é oficialmente ou mais conhecida</t>
  </si>
  <si>
    <t>campo importante para a exibição à sociedade em geral</t>
  </si>
  <si>
    <t>Alvenaria</t>
  </si>
  <si>
    <t>Proteção do meio ambiente</t>
  </si>
  <si>
    <t>Nome pelo qual a barragem também é conhecida</t>
  </si>
  <si>
    <t>Sem Informação</t>
  </si>
  <si>
    <t>Navegação</t>
  </si>
  <si>
    <t>Número</t>
  </si>
  <si>
    <t>Altura máxima acima da base da fundação (m)</t>
  </si>
  <si>
    <t>Industrial</t>
  </si>
  <si>
    <t>Uruguai</t>
  </si>
  <si>
    <t>Altura máxima acima do nível do terreno (m)</t>
  </si>
  <si>
    <t>Capacidade total do reservatório (hm³), preferencialmente com, pelo menos, três casas decimais</t>
  </si>
  <si>
    <t>Paraguai</t>
  </si>
  <si>
    <t>Tipo do material da barragem - se de aterro - Enrocamento; Rejeitos; Terra; Terra-enrocamento; ou concreto  - Concreto convencional; Concreto ciclópico; Concreto compactado a rolo (CCR); Alvenaria;
 Outro; Sem informação</t>
  </si>
  <si>
    <t xml:space="preserve">Contenção de resíduos industriais </t>
  </si>
  <si>
    <t>Tipo estrutural da barragem; Gravidade; Arco; Arcos múltiplos; Contrafortes; Enrocamento drenante; Homogênea; Zoneada; Outro; Sem informação</t>
  </si>
  <si>
    <t>Contenção de rejeitos de mineração</t>
  </si>
  <si>
    <t>Comprimento da barragem principal ao longo do coroamento (m)</t>
  </si>
  <si>
    <t>Nome ou razão social do empreendedor</t>
  </si>
  <si>
    <t>SIGLA do empreendedor</t>
  </si>
  <si>
    <t>Texto/Máscara</t>
  </si>
  <si>
    <t>CNPJ do empreendedor se pessoa jurídica</t>
  </si>
  <si>
    <t>CPF do empreendedor se pessoa física</t>
  </si>
  <si>
    <t>EnderecoEmpreendedor</t>
  </si>
  <si>
    <t>Endereço do empreendedor</t>
  </si>
  <si>
    <t>E-mail do empreendedor</t>
  </si>
  <si>
    <t>Telefone do empreendedor (com código DDD)</t>
  </si>
  <si>
    <t>Celular ou outro número do empreendedor (com código DDD)</t>
  </si>
  <si>
    <t>Ano do início da construção da barragem, importante para aquelas que ficaram muito tempo em construção (DD-MM-AAAA)</t>
  </si>
  <si>
    <t>Ano da conclusão da construção da barragem (DD-MM-AAAA)</t>
  </si>
  <si>
    <t>Uso principal do reservatório (ou da água nele acumulada) para o qual a barragem foi construída (abastecimento de água; regularização de vazão; combate às secas; defesa contra inundações; hidroelétrica; irrigação; proteção do meio ambiente; navegação; industrial; recreação; aquicultura; contenção de resíduos industriais; contenção de rejeitos de mineração)</t>
  </si>
  <si>
    <t>Outros usos da água do reservatório além do preponderante, segundo mais importante  (abastecimento de água; regularização de vazão; combate às secas; defesa contra inundações; hidroelétrica; irrigação; proteção do meio ambiente; navegação; industrial; recreação; aquicultura; contenção de resíduos industriais; contenção de rejeitos de mineração; outros)</t>
  </si>
  <si>
    <t xml:space="preserve">Classe I - Perigosos; Classe II A - Não inertes; Classe II B - Inertes </t>
  </si>
  <si>
    <t>Nome do curso d´água barrado</t>
  </si>
  <si>
    <t>Nome da bacia hidrográfica a que pertence o curso d´água barrado (curso principal)</t>
  </si>
  <si>
    <t>Região Hidrográfica  (Resol. Nº32 CNRH) onde se localiza a barragem</t>
  </si>
  <si>
    <t>Nome da unidade hidrográfica de planejamento e gestão de recursos hídricos adotada pelo estado  onde se localiza a barragem</t>
  </si>
  <si>
    <t xml:space="preserve">Latitude do posicionamento geográfico da barragem em graus decimais </t>
  </si>
  <si>
    <t>Longitude do posicionamento geográfico da barragem em graus decimais</t>
  </si>
  <si>
    <t>Datum de origem das coordenadas geográficas</t>
  </si>
  <si>
    <t>Unidade da Federação onde se localiza a barragem (Sigla)</t>
  </si>
  <si>
    <t>Município onde se localiza a barragem</t>
  </si>
  <si>
    <t>Domínio do curso d´água barrado</t>
  </si>
  <si>
    <t>Data de realização da última inspeção (DD-MM-AAAA)</t>
  </si>
  <si>
    <t>Regular; Especial</t>
  </si>
  <si>
    <t>Nível de perigo dado como avaliação final da última inspeção (Normal; Atenção; Alerta; Emergência)</t>
  </si>
  <si>
    <t>Categoria de risco da barragem levando em conta as características técnicas, estado de conservação da barragem, Plano de Segurança da Barragem (Res. CNRH 143/2012 - alto; médio; baixo)</t>
  </si>
  <si>
    <t>Categoria de dano potencial associado oriunda de uma classificação considerando a ocupação a jusante  (Res. CNRH 143/2012 - alto; médio; baixo)</t>
  </si>
  <si>
    <t>Cruzamento da categoria de risco com a categoria de dano potencial associado segundo regulamento do fiscalizador</t>
  </si>
  <si>
    <t>Sim/Não</t>
  </si>
  <si>
    <t>Se a barragem tem Plano de Ação de Emergência</t>
  </si>
  <si>
    <t>Se a barragem tem Plano de Segurança</t>
  </si>
  <si>
    <t>Se a barragem possui Revisão Periódica</t>
  </si>
  <si>
    <t>VazaoProjetoExtravasor</t>
  </si>
  <si>
    <t>Vazão de projeto do órgão extravasor, em m³/s</t>
  </si>
  <si>
    <t>CriterioVazaoProjetoExtravasor</t>
  </si>
  <si>
    <t>Cheia Máxima Provável ou Período de retorno da vazão de projeto do vertedor ou estrutura extravasora em anos (Cheia Máxima Provável; 10.000; 5.000;1.000; &lt;500; desconhecido; não confiável)</t>
  </si>
  <si>
    <t>Mecanismo de controle de vazão do órgão extravasor (sem comporta; com comporta de flutuador e contrapeso; com comporta de acionamento mecânico; com comporta de acionamento eletromecânico; outro; sem informação)</t>
  </si>
  <si>
    <t>Se a barragem tem documento de Projeto Executivo com localização conhecida</t>
  </si>
  <si>
    <t>Se a barragem tem documento de Projeto "Como construído" com localização conhecida</t>
  </si>
  <si>
    <t>Se a barragem tem documento de Projeto Básico com localização conhecida</t>
  </si>
  <si>
    <t>Se a barragem tem documento de Projeto Conceitual com localização conhecida</t>
  </si>
  <si>
    <t>Se há eclusa no corpo da barragem</t>
  </si>
  <si>
    <t>Fase da vida - Planejamento, Projeto, Construção, Primeiro Enchimento,Operação, Descomissionamento, Inativa</t>
  </si>
  <si>
    <t>Se enquadrada na PNSB por dimensões, natureza do resíduo armazenado ou dano potencial associado (Sim; Não; Desconhecido)</t>
  </si>
  <si>
    <t>Comentários sobre o conteúdo de qualquer campo conforme a necessidade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</si>
</sst>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dd\-mm\-yyyy"/>
    <numFmt numFmtId="165" formatCode="0.0000"/>
    <numFmt numFmtId="166" formatCode="0.00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b/>
      <sz val="9"/>
      <name val="Calibri"/>
      <family val="2"/>
    </font>
    <font>
      <b/>
      <sz val="9"/>
      <color indexed="17"/>
      <name val="Calibri"/>
      <family val="2"/>
    </font>
    <font>
      <b/>
      <sz val="9"/>
      <color indexed="36"/>
      <name val="Calibri"/>
      <family val="2"/>
    </font>
    <font>
      <sz val="11"/>
      <name val="Calibri"/>
      <family val="2"/>
      <scheme val="minor"/>
    </font>
    <font>
      <u/>
      <sz val="9.9"/>
      <color theme="10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30"/>
      <name val="Calibri"/>
      <family val="2"/>
    </font>
    <font>
      <sz val="9"/>
      <color indexed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53" borderId="0" applyNumberFormat="0" applyBorder="0" applyAlignment="0" applyProtection="0"/>
    <xf numFmtId="0" fontId="23" fillId="37" borderId="0" applyNumberFormat="0" applyBorder="0" applyAlignment="0" applyProtection="0"/>
    <xf numFmtId="0" fontId="24" fillId="54" borderId="14" applyNumberFormat="0" applyAlignment="0" applyProtection="0"/>
    <xf numFmtId="0" fontId="25" fillId="55" borderId="15" applyNumberFormat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41" borderId="14" applyNumberFormat="0" applyAlignment="0" applyProtection="0"/>
    <xf numFmtId="0" fontId="32" fillId="0" borderId="19" applyNumberFormat="0" applyFill="0" applyAlignment="0" applyProtection="0"/>
    <xf numFmtId="0" fontId="33" fillId="56" borderId="0" applyNumberFormat="0" applyBorder="0" applyAlignment="0" applyProtection="0"/>
    <xf numFmtId="0" fontId="34" fillId="0" borderId="0"/>
    <xf numFmtId="0" fontId="34" fillId="57" borderId="20" applyNumberFormat="0" applyAlignment="0" applyProtection="0"/>
    <xf numFmtId="0" fontId="35" fillId="54" borderId="21" applyNumberFormat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43" fontId="1" fillId="0" borderId="0" applyFont="0" applyFill="0" applyBorder="0" applyAlignment="0" applyProtection="0"/>
    <xf numFmtId="0" fontId="34" fillId="0" borderId="0"/>
    <xf numFmtId="0" fontId="45" fillId="0" borderId="0"/>
    <xf numFmtId="0" fontId="45" fillId="0" borderId="0"/>
    <xf numFmtId="0" fontId="45" fillId="0" borderId="0"/>
    <xf numFmtId="0" fontId="5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/>
    </xf>
    <xf numFmtId="0" fontId="41" fillId="0" borderId="0" xfId="0" applyFont="1"/>
    <xf numFmtId="0" fontId="41" fillId="34" borderId="10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18" fillId="0" borderId="0" xfId="0" applyNumberFormat="1" applyFont="1"/>
    <xf numFmtId="10" fontId="18" fillId="0" borderId="10" xfId="0" applyNumberFormat="1" applyFont="1" applyBorder="1" applyAlignment="1">
      <alignment horizontal="center" vertic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1" fillId="0" borderId="0" xfId="0" applyFont="1"/>
    <xf numFmtId="0" fontId="41" fillId="34" borderId="10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/>
    </xf>
    <xf numFmtId="0" fontId="43" fillId="34" borderId="10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/>
    </xf>
    <xf numFmtId="0" fontId="16" fillId="35" borderId="10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40" fillId="35" borderId="10" xfId="0" applyFont="1" applyFill="1" applyBorder="1" applyAlignment="1">
      <alignment horizontal="center" vertical="center"/>
    </xf>
    <xf numFmtId="14" fontId="16" fillId="58" borderId="10" xfId="0" applyNumberFormat="1" applyFont="1" applyFill="1" applyBorder="1" applyAlignment="1">
      <alignment horizontal="center" vertical="center"/>
    </xf>
    <xf numFmtId="0" fontId="40" fillId="35" borderId="11" xfId="0" applyFont="1" applyFill="1" applyBorder="1" applyAlignment="1">
      <alignment horizontal="center" vertical="center"/>
    </xf>
    <xf numFmtId="0" fontId="41" fillId="34" borderId="11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0" fillId="35" borderId="13" xfId="0" applyFont="1" applyFill="1" applyBorder="1" applyAlignment="1">
      <alignment horizontal="center" vertical="center"/>
    </xf>
    <xf numFmtId="0" fontId="40" fillId="35" borderId="24" xfId="0" applyFont="1" applyFill="1" applyBorder="1" applyAlignment="1">
      <alignment horizontal="center" vertical="center"/>
    </xf>
    <xf numFmtId="0" fontId="40" fillId="35" borderId="12" xfId="0" applyFont="1" applyFill="1" applyBorder="1" applyAlignment="1">
      <alignment horizontal="center" vertical="center"/>
    </xf>
    <xf numFmtId="0" fontId="46" fillId="34" borderId="11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58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19" fillId="59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60" borderId="25" xfId="0" applyFont="1" applyFill="1" applyBorder="1" applyAlignment="1">
      <alignment vertical="center"/>
    </xf>
    <xf numFmtId="0" fontId="48" fillId="60" borderId="25" xfId="0" applyFont="1" applyFill="1" applyBorder="1" applyAlignment="1">
      <alignment vertical="center"/>
    </xf>
    <xf numFmtId="0" fontId="47" fillId="0" borderId="25" xfId="0" applyFont="1" applyBorder="1" applyAlignment="1">
      <alignment vertical="center"/>
    </xf>
    <xf numFmtId="164" fontId="47" fillId="0" borderId="25" xfId="0" applyNumberFormat="1" applyFont="1" applyBorder="1" applyAlignment="1">
      <alignment vertical="center"/>
    </xf>
    <xf numFmtId="0" fontId="48" fillId="0" borderId="25" xfId="0" applyFont="1" applyFill="1" applyBorder="1" applyAlignment="1">
      <alignment vertical="center"/>
    </xf>
    <xf numFmtId="0" fontId="49" fillId="60" borderId="25" xfId="0" applyFont="1" applyFill="1" applyBorder="1" applyAlignment="1">
      <alignment vertical="center"/>
    </xf>
    <xf numFmtId="0" fontId="49" fillId="0" borderId="25" xfId="0" applyFont="1" applyFill="1" applyBorder="1" applyAlignment="1">
      <alignment vertical="center"/>
    </xf>
    <xf numFmtId="164" fontId="50" fillId="0" borderId="25" xfId="0" applyNumberFormat="1" applyFont="1" applyFill="1" applyBorder="1" applyAlignment="1">
      <alignment vertical="center"/>
    </xf>
    <xf numFmtId="164" fontId="49" fillId="60" borderId="25" xfId="0" applyNumberFormat="1" applyFont="1" applyFill="1" applyBorder="1" applyAlignment="1">
      <alignment vertical="center"/>
    </xf>
    <xf numFmtId="0" fontId="50" fillId="60" borderId="25" xfId="0" applyFont="1" applyFill="1" applyBorder="1" applyAlignment="1">
      <alignment vertical="center"/>
    </xf>
    <xf numFmtId="164" fontId="51" fillId="60" borderId="25" xfId="0" applyNumberFormat="1" applyFont="1" applyFill="1" applyBorder="1" applyAlignment="1">
      <alignment vertical="center"/>
    </xf>
    <xf numFmtId="0" fontId="51" fillId="60" borderId="25" xfId="0" applyFont="1" applyFill="1" applyBorder="1" applyAlignment="1">
      <alignment vertical="center"/>
    </xf>
    <xf numFmtId="0" fontId="52" fillId="60" borderId="25" xfId="0" applyFont="1" applyFill="1" applyBorder="1" applyAlignment="1">
      <alignment vertical="center"/>
    </xf>
    <xf numFmtId="0" fontId="52" fillId="61" borderId="25" xfId="0" applyFont="1" applyFill="1" applyBorder="1" applyAlignment="1">
      <alignment vertical="center"/>
    </xf>
    <xf numFmtId="0" fontId="47" fillId="0" borderId="25" xfId="0" applyFont="1" applyFill="1" applyBorder="1" applyAlignment="1">
      <alignment vertical="center"/>
    </xf>
    <xf numFmtId="0" fontId="50" fillId="0" borderId="25" xfId="0" applyFont="1" applyFill="1" applyBorder="1" applyAlignment="1">
      <alignment vertical="center"/>
    </xf>
    <xf numFmtId="0" fontId="53" fillId="0" borderId="0" xfId="0" applyFont="1"/>
    <xf numFmtId="0" fontId="53" fillId="0" borderId="10" xfId="0" applyFont="1" applyFill="1" applyBorder="1" applyAlignment="1">
      <alignment horizontal="center"/>
    </xf>
    <xf numFmtId="164" fontId="53" fillId="0" borderId="10" xfId="0" applyNumberFormat="1" applyFont="1" applyFill="1" applyBorder="1" applyAlignment="1">
      <alignment horizontal="center"/>
    </xf>
    <xf numFmtId="0" fontId="53" fillId="0" borderId="10" xfId="0" applyFont="1" applyBorder="1" applyAlignment="1">
      <alignment horizontal="center"/>
    </xf>
    <xf numFmtId="165" fontId="53" fillId="0" borderId="10" xfId="0" applyNumberFormat="1" applyFont="1" applyBorder="1" applyAlignment="1">
      <alignment horizontal="center"/>
    </xf>
    <xf numFmtId="0" fontId="53" fillId="0" borderId="10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top" wrapText="1"/>
    </xf>
    <xf numFmtId="0" fontId="53" fillId="0" borderId="10" xfId="0" applyFont="1" applyFill="1" applyBorder="1" applyAlignment="1">
      <alignment horizontal="center" wrapText="1"/>
    </xf>
    <xf numFmtId="0" fontId="54" fillId="0" borderId="10" xfId="94" applyFill="1" applyBorder="1" applyAlignment="1" applyProtection="1">
      <alignment horizontal="center" vertical="top" wrapText="1"/>
    </xf>
    <xf numFmtId="0" fontId="53" fillId="0" borderId="10" xfId="0" applyFont="1" applyFill="1" applyBorder="1" applyAlignment="1">
      <alignment horizontal="center" vertical="center" wrapText="1"/>
    </xf>
    <xf numFmtId="166" fontId="53" fillId="0" borderId="10" xfId="0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164" fontId="53" fillId="0" borderId="0" xfId="0" applyNumberFormat="1" applyFont="1" applyAlignment="1">
      <alignment horizontal="center"/>
    </xf>
    <xf numFmtId="165" fontId="53" fillId="0" borderId="0" xfId="0" applyNumberFormat="1" applyFont="1" applyAlignment="1">
      <alignment horizontal="center"/>
    </xf>
    <xf numFmtId="0" fontId="53" fillId="0" borderId="0" xfId="0" applyFont="1" applyBorder="1" applyAlignment="1">
      <alignment horizontal="center"/>
    </xf>
    <xf numFmtId="3" fontId="53" fillId="0" borderId="0" xfId="0" applyNumberFormat="1" applyFont="1" applyAlignment="1">
      <alignment horizontal="center"/>
    </xf>
    <xf numFmtId="164" fontId="53" fillId="0" borderId="0" xfId="0" applyNumberFormat="1" applyFont="1"/>
    <xf numFmtId="0" fontId="55" fillId="0" borderId="10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0" fontId="56" fillId="0" borderId="0" xfId="0" applyFont="1" applyBorder="1" applyAlignment="1">
      <alignment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Fill="1" applyBorder="1" applyAlignment="1">
      <alignment horizontal="center" vertical="center"/>
    </xf>
    <xf numFmtId="0" fontId="56" fillId="0" borderId="13" xfId="0" applyFont="1" applyBorder="1" applyAlignment="1">
      <alignment vertical="center"/>
    </xf>
    <xf numFmtId="0" fontId="56" fillId="0" borderId="10" xfId="0" applyFont="1" applyBorder="1" applyAlignment="1">
      <alignment horizontal="left" vertical="center"/>
    </xf>
    <xf numFmtId="0" fontId="56" fillId="60" borderId="10" xfId="0" applyFont="1" applyFill="1" applyBorder="1" applyAlignment="1">
      <alignment vertical="center"/>
    </xf>
    <xf numFmtId="0" fontId="56" fillId="60" borderId="10" xfId="0" applyFont="1" applyFill="1" applyBorder="1" applyAlignment="1">
      <alignment vertical="center" wrapText="1"/>
    </xf>
    <xf numFmtId="0" fontId="56" fillId="0" borderId="0" xfId="0" applyFont="1" applyFill="1" applyBorder="1" applyAlignment="1">
      <alignment vertical="center"/>
    </xf>
    <xf numFmtId="0" fontId="47" fillId="0" borderId="26" xfId="0" applyFont="1" applyBorder="1" applyAlignment="1">
      <alignment vertical="center"/>
    </xf>
    <xf numFmtId="0" fontId="56" fillId="0" borderId="27" xfId="0" applyFont="1" applyBorder="1" applyAlignment="1">
      <alignment vertical="center"/>
    </xf>
    <xf numFmtId="0" fontId="56" fillId="0" borderId="12" xfId="0" applyFont="1" applyFill="1" applyBorder="1" applyAlignment="1">
      <alignment vertical="center"/>
    </xf>
    <xf numFmtId="0" fontId="56" fillId="0" borderId="10" xfId="0" applyFont="1" applyFill="1" applyBorder="1" applyAlignment="1">
      <alignment vertical="center"/>
    </xf>
    <xf numFmtId="0" fontId="57" fillId="0" borderId="10" xfId="0" applyFont="1" applyFill="1" applyBorder="1" applyAlignment="1" applyProtection="1">
      <alignment horizontal="center" vertical="center"/>
      <protection locked="0"/>
    </xf>
    <xf numFmtId="0" fontId="56" fillId="0" borderId="13" xfId="0" applyFont="1" applyFill="1" applyBorder="1" applyAlignment="1">
      <alignment vertical="center"/>
    </xf>
    <xf numFmtId="3" fontId="56" fillId="0" borderId="10" xfId="0" applyNumberFormat="1" applyFont="1" applyFill="1" applyBorder="1" applyAlignment="1">
      <alignment horizontal="left" vertical="center"/>
    </xf>
    <xf numFmtId="0" fontId="58" fillId="60" borderId="10" xfId="0" applyFont="1" applyFill="1" applyBorder="1" applyAlignment="1">
      <alignment vertical="center"/>
    </xf>
    <xf numFmtId="0" fontId="58" fillId="60" borderId="10" xfId="0" applyFont="1" applyFill="1" applyBorder="1" applyAlignment="1">
      <alignment vertical="center" wrapText="1"/>
    </xf>
    <xf numFmtId="0" fontId="58" fillId="0" borderId="28" xfId="0" applyFont="1" applyFill="1" applyBorder="1" applyAlignment="1">
      <alignment vertical="center"/>
    </xf>
    <xf numFmtId="0" fontId="56" fillId="0" borderId="29" xfId="0" applyFont="1" applyFill="1" applyBorder="1" applyAlignment="1">
      <alignment vertical="center"/>
    </xf>
    <xf numFmtId="0" fontId="56" fillId="0" borderId="12" xfId="0" applyFont="1" applyBorder="1" applyAlignment="1">
      <alignment vertical="center"/>
    </xf>
    <xf numFmtId="3" fontId="56" fillId="0" borderId="10" xfId="0" applyNumberFormat="1" applyFont="1" applyBorder="1" applyAlignment="1">
      <alignment horizontal="left" vertical="center"/>
    </xf>
    <xf numFmtId="0" fontId="56" fillId="0" borderId="10" xfId="0" applyFont="1" applyBorder="1" applyAlignment="1">
      <alignment vertical="center" wrapText="1"/>
    </xf>
    <xf numFmtId="0" fontId="59" fillId="0" borderId="28" xfId="0" applyFont="1" applyFill="1" applyBorder="1" applyAlignment="1">
      <alignment vertical="center"/>
    </xf>
    <xf numFmtId="0" fontId="56" fillId="0" borderId="29" xfId="0" applyFont="1" applyBorder="1" applyAlignment="1">
      <alignment vertical="center"/>
    </xf>
    <xf numFmtId="0" fontId="57" fillId="0" borderId="13" xfId="0" applyFont="1" applyFill="1" applyBorder="1" applyAlignment="1">
      <alignment horizontal="center" vertical="center"/>
    </xf>
    <xf numFmtId="0" fontId="51" fillId="0" borderId="28" xfId="0" applyFont="1" applyFill="1" applyBorder="1" applyAlignment="1">
      <alignment vertical="center"/>
    </xf>
    <xf numFmtId="0" fontId="52" fillId="0" borderId="28" xfId="0" applyFont="1" applyFill="1" applyBorder="1" applyAlignment="1">
      <alignment vertical="center"/>
    </xf>
    <xf numFmtId="0" fontId="58" fillId="0" borderId="10" xfId="0" applyFont="1" applyFill="1" applyBorder="1" applyAlignment="1">
      <alignment vertical="center"/>
    </xf>
    <xf numFmtId="0" fontId="58" fillId="0" borderId="10" xfId="0" applyFont="1" applyFill="1" applyBorder="1" applyAlignment="1">
      <alignment vertical="center" wrapText="1"/>
    </xf>
    <xf numFmtId="0" fontId="56" fillId="0" borderId="28" xfId="0" applyFont="1" applyBorder="1" applyAlignment="1">
      <alignment vertical="center"/>
    </xf>
    <xf numFmtId="0" fontId="59" fillId="60" borderId="30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9" fillId="60" borderId="10" xfId="0" applyFont="1" applyFill="1" applyBorder="1" applyAlignment="1">
      <alignment vertical="center"/>
    </xf>
    <xf numFmtId="0" fontId="59" fillId="60" borderId="10" xfId="0" applyFont="1" applyFill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9" fillId="0" borderId="10" xfId="0" applyFont="1" applyFill="1" applyBorder="1" applyAlignment="1">
      <alignment vertical="center"/>
    </xf>
    <xf numFmtId="0" fontId="59" fillId="0" borderId="10" xfId="0" applyFont="1" applyFill="1" applyBorder="1" applyAlignment="1">
      <alignment vertical="center" wrapText="1"/>
    </xf>
    <xf numFmtId="0" fontId="57" fillId="0" borderId="10" xfId="0" applyFont="1" applyFill="1" applyBorder="1" applyAlignment="1">
      <alignment vertical="center"/>
    </xf>
    <xf numFmtId="0" fontId="57" fillId="0" borderId="10" xfId="0" applyFont="1" applyFill="1" applyBorder="1" applyAlignment="1">
      <alignment vertical="center" wrapText="1"/>
    </xf>
    <xf numFmtId="0" fontId="58" fillId="61" borderId="10" xfId="0" applyFont="1" applyFill="1" applyBorder="1" applyAlignment="1">
      <alignment vertical="center"/>
    </xf>
    <xf numFmtId="0" fontId="57" fillId="60" borderId="10" xfId="0" applyFont="1" applyFill="1" applyBorder="1" applyAlignment="1">
      <alignment vertical="center"/>
    </xf>
    <xf numFmtId="0" fontId="57" fillId="60" borderId="10" xfId="0" applyFont="1" applyFill="1" applyBorder="1" applyAlignment="1">
      <alignment vertical="center" wrapText="1"/>
    </xf>
    <xf numFmtId="0" fontId="51" fillId="60" borderId="10" xfId="0" applyFont="1" applyFill="1" applyBorder="1" applyAlignment="1">
      <alignment vertical="center"/>
    </xf>
    <xf numFmtId="0" fontId="51" fillId="60" borderId="10" xfId="0" applyFont="1" applyFill="1" applyBorder="1" applyAlignment="1">
      <alignment vertical="center" wrapText="1"/>
    </xf>
    <xf numFmtId="0" fontId="52" fillId="60" borderId="10" xfId="0" applyFont="1" applyFill="1" applyBorder="1" applyAlignment="1">
      <alignment vertical="center"/>
    </xf>
    <xf numFmtId="0" fontId="52" fillId="60" borderId="10" xfId="0" applyFont="1" applyFill="1" applyBorder="1" applyAlignment="1">
      <alignment vertical="center" wrapText="1"/>
    </xf>
    <xf numFmtId="0" fontId="52" fillId="61" borderId="10" xfId="0" applyFont="1" applyFill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</cellXfs>
  <cellStyles count="95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1" xfId="60"/>
    <cellStyle name="Accent2" xfId="61"/>
    <cellStyle name="Accent3" xfId="62"/>
    <cellStyle name="Accent4" xfId="63"/>
    <cellStyle name="Accent5" xfId="64"/>
    <cellStyle name="Accent6" xfId="65"/>
    <cellStyle name="Bad" xfId="66"/>
    <cellStyle name="Bom" xfId="6" builtinId="26" customBuiltin="1"/>
    <cellStyle name="Calculation" xfId="67"/>
    <cellStyle name="Cálculo" xfId="11" builtinId="22" customBuiltin="1"/>
    <cellStyle name="Célula de Verificação" xfId="13" builtinId="23" customBuiltin="1"/>
    <cellStyle name="Célula Vinculada" xfId="12" builtinId="24" customBuiltin="1"/>
    <cellStyle name="Check Cell" xfId="68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planatory Text" xfId="69"/>
    <cellStyle name="Good" xfId="70"/>
    <cellStyle name="Heading 1" xfId="71"/>
    <cellStyle name="Heading 2" xfId="72"/>
    <cellStyle name="Heading 3" xfId="73"/>
    <cellStyle name="Heading 4" xfId="74"/>
    <cellStyle name="Hyperlink" xfId="94" builtinId="8"/>
    <cellStyle name="Incorreto" xfId="7" builtinId="27" customBuiltin="1"/>
    <cellStyle name="Input" xfId="75"/>
    <cellStyle name="Linked Cell" xfId="76"/>
    <cellStyle name="Neutra" xfId="8" builtinId="28" customBuiltin="1"/>
    <cellStyle name="Neutral" xfId="77"/>
    <cellStyle name="Normal" xfId="0" builtinId="0"/>
    <cellStyle name="Normal 10" xfId="90"/>
    <cellStyle name="Normal 2" xfId="87"/>
    <cellStyle name="Normal 3" xfId="78"/>
    <cellStyle name="Normal 3 2" xfId="91"/>
    <cellStyle name="Normal 4" xfId="92"/>
    <cellStyle name="Normal 5" xfId="93"/>
    <cellStyle name="Normal 7" xfId="85"/>
    <cellStyle name="Normal 8" xfId="88"/>
    <cellStyle name="Normal 9" xfId="86"/>
    <cellStyle name="Nota" xfId="15" builtinId="10" customBuiltin="1"/>
    <cellStyle name="Note" xfId="79"/>
    <cellStyle name="Output" xfId="80"/>
    <cellStyle name="Saída" xfId="10" builtinId="21" customBuiltin="1"/>
    <cellStyle name="Separador de milhares 3" xfId="89"/>
    <cellStyle name="Texto de Aviso" xfId="14" builtinId="11" customBuiltin="1"/>
    <cellStyle name="Texto Explicativo" xfId="16" builtinId="53" customBuiltin="1"/>
    <cellStyle name="Title" xfId="8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Total 2" xfId="82"/>
    <cellStyle name="Total 3" xfId="83"/>
    <cellStyle name="Warning Text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usinaco@yahoo.com.br" TargetMode="External"/><Relationship Id="rId13" Type="http://schemas.openxmlformats.org/officeDocument/2006/relationships/hyperlink" Target="mailto:eduardoguerra@guerra.agr.br" TargetMode="External"/><Relationship Id="rId18" Type="http://schemas.openxmlformats.org/officeDocument/2006/relationships/hyperlink" Target="mailto:Cristiane@hotmail.com" TargetMode="External"/><Relationship Id="rId26" Type="http://schemas.openxmlformats.org/officeDocument/2006/relationships/hyperlink" Target="mailto:llaengenharia@hotmail.com" TargetMode="External"/><Relationship Id="rId3" Type="http://schemas.openxmlformats.org/officeDocument/2006/relationships/hyperlink" Target="mailto:dp@sanepar.com.br" TargetMode="External"/><Relationship Id="rId21" Type="http://schemas.openxmlformats.org/officeDocument/2006/relationships/hyperlink" Target="mailto:jl_arq_13@yahoo.com.br" TargetMode="External"/><Relationship Id="rId34" Type="http://schemas.openxmlformats.org/officeDocument/2006/relationships/hyperlink" Target="mailto:paulo@santanice.com.br" TargetMode="External"/><Relationship Id="rId7" Type="http://schemas.openxmlformats.org/officeDocument/2006/relationships/hyperlink" Target="mailto:sandrorogerio@petrobras.com.br/afelchak@petrobras.com.br" TargetMode="External"/><Relationship Id="rId12" Type="http://schemas.openxmlformats.org/officeDocument/2006/relationships/hyperlink" Target="mailto:gabinete@toledo.pr.gov.br" TargetMode="External"/><Relationship Id="rId17" Type="http://schemas.openxmlformats.org/officeDocument/2006/relationships/hyperlink" Target="mailto:pmssa@amoreira.pr.gov.br" TargetMode="External"/><Relationship Id="rId25" Type="http://schemas.openxmlformats.org/officeDocument/2006/relationships/hyperlink" Target="mailto:enfase-adm@hotmail.com" TargetMode="External"/><Relationship Id="rId33" Type="http://schemas.openxmlformats.org/officeDocument/2006/relationships/hyperlink" Target="mailto:paulo@santanice.com.br" TargetMode="External"/><Relationship Id="rId2" Type="http://schemas.openxmlformats.org/officeDocument/2006/relationships/hyperlink" Target="mailto:dp@sanepar.com.br" TargetMode="External"/><Relationship Id="rId16" Type="http://schemas.openxmlformats.org/officeDocument/2006/relationships/hyperlink" Target="mailto:bizzoni@petrobras.com.br" TargetMode="External"/><Relationship Id="rId20" Type="http://schemas.openxmlformats.org/officeDocument/2006/relationships/hyperlink" Target="mailto:jl_arq_13@yahoo.com.br" TargetMode="External"/><Relationship Id="rId29" Type="http://schemas.openxmlformats.org/officeDocument/2006/relationships/hyperlink" Target="mailto:claudinei.joly@hotmail.com" TargetMode="External"/><Relationship Id="rId1" Type="http://schemas.openxmlformats.org/officeDocument/2006/relationships/hyperlink" Target="mailto:jl_arq_13@yahoo.com.br" TargetMode="External"/><Relationship Id="rId6" Type="http://schemas.openxmlformats.org/officeDocument/2006/relationships/hyperlink" Target="mailto:HLSilva@klabin.com.br" TargetMode="External"/><Relationship Id="rId11" Type="http://schemas.openxmlformats.org/officeDocument/2006/relationships/hyperlink" Target="mailto:rafaelpl25@hotmail.com" TargetMode="External"/><Relationship Id="rId24" Type="http://schemas.openxmlformats.org/officeDocument/2006/relationships/hyperlink" Target="mailto:outorga@sanepar.com.br" TargetMode="External"/><Relationship Id="rId32" Type="http://schemas.openxmlformats.org/officeDocument/2006/relationships/hyperlink" Target="mailto:madplantengenharia@gmail.com" TargetMode="External"/><Relationship Id="rId37" Type="http://schemas.openxmlformats.org/officeDocument/2006/relationships/hyperlink" Target="mailto:paulo@santanice.com.br" TargetMode="External"/><Relationship Id="rId5" Type="http://schemas.openxmlformats.org/officeDocument/2006/relationships/hyperlink" Target="mailto:dp@sanepar.com.br" TargetMode="External"/><Relationship Id="rId15" Type="http://schemas.openxmlformats.org/officeDocument/2006/relationships/hyperlink" Target="mailto:alceu@remasa.com.br" TargetMode="External"/><Relationship Id="rId23" Type="http://schemas.openxmlformats.org/officeDocument/2006/relationships/hyperlink" Target="mailto:jl_arq_13@yahoo.com.br" TargetMode="External"/><Relationship Id="rId28" Type="http://schemas.openxmlformats.org/officeDocument/2006/relationships/hyperlink" Target="mailto:joao.drbolino@hotmail.com" TargetMode="External"/><Relationship Id="rId36" Type="http://schemas.openxmlformats.org/officeDocument/2006/relationships/hyperlink" Target="mailto:lamcunha@gmail.com" TargetMode="External"/><Relationship Id="rId10" Type="http://schemas.openxmlformats.org/officeDocument/2006/relationships/hyperlink" Target="mailto:rafaelpl25@hotmail.com" TargetMode="External"/><Relationship Id="rId19" Type="http://schemas.openxmlformats.org/officeDocument/2006/relationships/hyperlink" Target="mailto:jl_arq_13@yahoo.com.br" TargetMode="External"/><Relationship Id="rId31" Type="http://schemas.openxmlformats.org/officeDocument/2006/relationships/hyperlink" Target="mailto:outorga@sanepar.com.br" TargetMode="External"/><Relationship Id="rId4" Type="http://schemas.openxmlformats.org/officeDocument/2006/relationships/hyperlink" Target="mailto:dp@sanepar.com.br" TargetMode="External"/><Relationship Id="rId9" Type="http://schemas.openxmlformats.org/officeDocument/2006/relationships/hyperlink" Target="mailto:Marlonravanello@hotmail.com" TargetMode="External"/><Relationship Id="rId14" Type="http://schemas.openxmlformats.org/officeDocument/2006/relationships/hyperlink" Target="mailto:Claudiomezomo@yahoo.com.br" TargetMode="External"/><Relationship Id="rId22" Type="http://schemas.openxmlformats.org/officeDocument/2006/relationships/hyperlink" Target="mailto:carlos@samaepr.com.br" TargetMode="External"/><Relationship Id="rId27" Type="http://schemas.openxmlformats.org/officeDocument/2006/relationships/hyperlink" Target="mailto:gfagroambiental@gamail.com" TargetMode="External"/><Relationship Id="rId30" Type="http://schemas.openxmlformats.org/officeDocument/2006/relationships/hyperlink" Target="mailto:outorga@sanepar.com.br" TargetMode="External"/><Relationship Id="rId35" Type="http://schemas.openxmlformats.org/officeDocument/2006/relationships/hyperlink" Target="mailto:paulo@santanice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2"/>
  <sheetViews>
    <sheetView workbookViewId="0">
      <selection activeCell="D32" sqref="D32"/>
    </sheetView>
  </sheetViews>
  <sheetFormatPr defaultRowHeight="15"/>
  <sheetData>
    <row r="2" spans="2:18">
      <c r="B2" s="32" t="s">
        <v>0</v>
      </c>
      <c r="C2" s="32"/>
      <c r="D2" s="32"/>
      <c r="E2" s="32"/>
      <c r="F2" s="32"/>
      <c r="G2" s="32"/>
      <c r="H2" s="32"/>
      <c r="I2" s="32"/>
      <c r="J2" s="1"/>
      <c r="K2" s="32" t="s">
        <v>1</v>
      </c>
      <c r="L2" s="32"/>
      <c r="M2" s="32"/>
      <c r="N2" s="32"/>
      <c r="O2" s="32"/>
      <c r="P2" s="32"/>
      <c r="Q2" s="32"/>
      <c r="R2" s="32"/>
    </row>
    <row r="3" spans="2:18">
      <c r="B3" s="1"/>
      <c r="C3" s="1"/>
      <c r="D3" s="1"/>
      <c r="E3" s="1"/>
      <c r="F3" s="33" t="s">
        <v>2</v>
      </c>
      <c r="G3" s="33"/>
      <c r="H3" s="33"/>
      <c r="I3" s="1"/>
      <c r="J3" s="1"/>
      <c r="K3" s="1"/>
      <c r="L3" s="1"/>
      <c r="M3" s="1"/>
      <c r="N3" s="1"/>
      <c r="O3" s="33" t="s">
        <v>2</v>
      </c>
      <c r="P3" s="33"/>
      <c r="Q3" s="33"/>
      <c r="R3" s="1"/>
    </row>
    <row r="4" spans="2:18">
      <c r="B4" s="4"/>
      <c r="C4" s="4"/>
      <c r="D4" s="1"/>
      <c r="E4" s="1"/>
      <c r="F4" s="5" t="s">
        <v>3</v>
      </c>
      <c r="G4" s="5" t="s">
        <v>4</v>
      </c>
      <c r="H4" s="5" t="s">
        <v>5</v>
      </c>
      <c r="I4" s="1"/>
      <c r="J4" s="1"/>
      <c r="K4" s="4"/>
      <c r="L4" s="4"/>
      <c r="M4" s="1"/>
      <c r="N4" s="1"/>
      <c r="O4" s="5" t="s">
        <v>3</v>
      </c>
      <c r="P4" s="5" t="s">
        <v>4</v>
      </c>
      <c r="Q4" s="5" t="s">
        <v>5</v>
      </c>
      <c r="R4" s="1"/>
    </row>
    <row r="5" spans="2:18">
      <c r="B5" s="31" t="s">
        <v>6</v>
      </c>
      <c r="C5" s="31"/>
      <c r="D5" s="31"/>
      <c r="E5" s="1"/>
      <c r="F5" s="6">
        <v>3</v>
      </c>
      <c r="G5" s="6">
        <v>4</v>
      </c>
      <c r="H5" s="6">
        <v>15</v>
      </c>
      <c r="I5" s="7">
        <v>22</v>
      </c>
      <c r="J5" s="1"/>
      <c r="K5" s="31" t="s">
        <v>6</v>
      </c>
      <c r="L5" s="31"/>
      <c r="M5" s="31"/>
      <c r="N5" s="1"/>
      <c r="O5" s="6">
        <v>31</v>
      </c>
      <c r="P5" s="6">
        <v>9</v>
      </c>
      <c r="Q5" s="6">
        <v>31</v>
      </c>
      <c r="R5" s="7">
        <v>71</v>
      </c>
    </row>
    <row r="6" spans="2:18">
      <c r="B6" s="34" t="s">
        <v>3</v>
      </c>
      <c r="C6" s="34"/>
      <c r="D6" s="8">
        <v>4</v>
      </c>
      <c r="E6" s="1"/>
      <c r="F6" s="1"/>
      <c r="G6" s="1"/>
      <c r="H6" s="1"/>
      <c r="I6" s="1"/>
      <c r="J6" s="1"/>
      <c r="K6" s="34" t="s">
        <v>3</v>
      </c>
      <c r="L6" s="34"/>
      <c r="M6" s="8">
        <v>14</v>
      </c>
      <c r="N6" s="1"/>
      <c r="O6" s="1"/>
      <c r="P6" s="1"/>
      <c r="Q6" s="1"/>
      <c r="R6" s="1"/>
    </row>
    <row r="7" spans="2:18">
      <c r="B7" s="35" t="s">
        <v>4</v>
      </c>
      <c r="C7" s="35"/>
      <c r="D7" s="8">
        <v>15</v>
      </c>
      <c r="E7" s="1"/>
      <c r="F7" s="1"/>
      <c r="G7" s="1"/>
      <c r="H7" s="1"/>
      <c r="I7" s="1"/>
      <c r="J7" s="1"/>
      <c r="K7" s="35" t="s">
        <v>4</v>
      </c>
      <c r="L7" s="35"/>
      <c r="M7" s="8">
        <v>47</v>
      </c>
      <c r="N7" s="1"/>
      <c r="O7" s="1"/>
      <c r="P7" s="1"/>
      <c r="Q7" s="1"/>
      <c r="R7" s="1"/>
    </row>
    <row r="8" spans="2:18">
      <c r="B8" s="35" t="s">
        <v>5</v>
      </c>
      <c r="C8" s="35"/>
      <c r="D8" s="8">
        <v>3</v>
      </c>
      <c r="E8" s="1"/>
      <c r="F8" s="1"/>
      <c r="G8" s="1"/>
      <c r="H8" s="1"/>
      <c r="I8" s="1"/>
      <c r="J8" s="1"/>
      <c r="K8" s="35" t="s">
        <v>5</v>
      </c>
      <c r="L8" s="35"/>
      <c r="M8" s="8">
        <v>10</v>
      </c>
      <c r="N8" s="1"/>
      <c r="O8" s="1"/>
      <c r="P8" s="1"/>
      <c r="Q8" s="1"/>
      <c r="R8" s="1"/>
    </row>
    <row r="9" spans="2:18">
      <c r="B9" s="1"/>
      <c r="C9" s="1"/>
      <c r="D9" s="7">
        <v>22</v>
      </c>
      <c r="E9" s="1"/>
      <c r="F9" s="1"/>
      <c r="G9" s="1"/>
      <c r="H9" s="1"/>
      <c r="I9" s="1"/>
      <c r="J9" s="1"/>
      <c r="K9" s="1"/>
      <c r="L9" s="1"/>
      <c r="M9" s="7">
        <v>71</v>
      </c>
      <c r="N9" s="1"/>
      <c r="O9" s="1"/>
      <c r="P9" s="1"/>
      <c r="Q9" s="1"/>
      <c r="R9" s="1"/>
    </row>
    <row r="10" spans="2:18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>
      <c r="B11" s="4"/>
      <c r="C11" s="4"/>
      <c r="D11" s="31" t="s">
        <v>2</v>
      </c>
      <c r="E11" s="31"/>
      <c r="F11" s="31"/>
      <c r="G11" s="1"/>
      <c r="H11" s="1"/>
      <c r="I11" s="1"/>
      <c r="J11" s="1"/>
      <c r="K11" s="4"/>
      <c r="L11" s="4"/>
      <c r="M11" s="31" t="s">
        <v>2</v>
      </c>
      <c r="N11" s="31"/>
      <c r="O11" s="31"/>
      <c r="P11" s="1"/>
      <c r="Q11" s="1"/>
      <c r="R11" s="1"/>
    </row>
    <row r="12" spans="2:18">
      <c r="B12" s="31" t="s">
        <v>6</v>
      </c>
      <c r="C12" s="31"/>
      <c r="D12" s="5" t="s">
        <v>3</v>
      </c>
      <c r="E12" s="5" t="s">
        <v>4</v>
      </c>
      <c r="F12" s="5" t="s">
        <v>5</v>
      </c>
      <c r="G12" s="1"/>
      <c r="H12" s="1"/>
      <c r="I12" s="1"/>
      <c r="J12" s="1"/>
      <c r="K12" s="31" t="s">
        <v>6</v>
      </c>
      <c r="L12" s="31"/>
      <c r="M12" s="5" t="s">
        <v>3</v>
      </c>
      <c r="N12" s="5" t="s">
        <v>4</v>
      </c>
      <c r="O12" s="5" t="s">
        <v>5</v>
      </c>
      <c r="P12" s="1"/>
      <c r="Q12" s="1"/>
      <c r="R12" s="1"/>
    </row>
    <row r="13" spans="2:18">
      <c r="B13" s="35" t="s">
        <v>3</v>
      </c>
      <c r="C13" s="35"/>
      <c r="D13" s="6">
        <v>2</v>
      </c>
      <c r="E13" s="6">
        <v>0</v>
      </c>
      <c r="F13" s="6">
        <v>2</v>
      </c>
      <c r="G13" s="9">
        <v>4</v>
      </c>
      <c r="H13" s="36">
        <v>22</v>
      </c>
      <c r="I13" s="1"/>
      <c r="J13" s="1"/>
      <c r="K13" s="35" t="s">
        <v>3</v>
      </c>
      <c r="L13" s="35"/>
      <c r="M13" s="6">
        <v>8</v>
      </c>
      <c r="N13" s="6">
        <v>0</v>
      </c>
      <c r="O13" s="6">
        <v>6</v>
      </c>
      <c r="P13" s="9">
        <v>14</v>
      </c>
      <c r="Q13" s="36">
        <v>71</v>
      </c>
      <c r="R13" s="1"/>
    </row>
    <row r="14" spans="2:18">
      <c r="B14" s="35" t="s">
        <v>4</v>
      </c>
      <c r="C14" s="35"/>
      <c r="D14" s="6">
        <v>1</v>
      </c>
      <c r="E14" s="6">
        <v>4</v>
      </c>
      <c r="F14" s="6">
        <v>9</v>
      </c>
      <c r="G14" s="9">
        <v>14</v>
      </c>
      <c r="H14" s="36"/>
      <c r="I14" s="1"/>
      <c r="J14" s="1"/>
      <c r="K14" s="35" t="s">
        <v>4</v>
      </c>
      <c r="L14" s="35"/>
      <c r="M14" s="6">
        <v>17</v>
      </c>
      <c r="N14" s="6">
        <v>9</v>
      </c>
      <c r="O14" s="6">
        <v>21</v>
      </c>
      <c r="P14" s="9">
        <v>47</v>
      </c>
      <c r="Q14" s="36"/>
      <c r="R14" s="1"/>
    </row>
    <row r="15" spans="2:18">
      <c r="B15" s="35" t="s">
        <v>5</v>
      </c>
      <c r="C15" s="35"/>
      <c r="D15" s="6">
        <v>0</v>
      </c>
      <c r="E15" s="6">
        <v>0</v>
      </c>
      <c r="F15" s="6">
        <v>4</v>
      </c>
      <c r="G15" s="9">
        <v>4</v>
      </c>
      <c r="H15" s="36"/>
      <c r="I15" s="1"/>
      <c r="J15" s="1"/>
      <c r="K15" s="35" t="s">
        <v>5</v>
      </c>
      <c r="L15" s="35"/>
      <c r="M15" s="6">
        <v>6</v>
      </c>
      <c r="N15" s="6">
        <v>0</v>
      </c>
      <c r="O15" s="6">
        <v>4</v>
      </c>
      <c r="P15" s="9">
        <v>10</v>
      </c>
      <c r="Q15" s="36"/>
      <c r="R15" s="1"/>
    </row>
    <row r="16" spans="2:18">
      <c r="B16" s="1"/>
      <c r="C16" s="1"/>
      <c r="D16" s="9">
        <v>3</v>
      </c>
      <c r="E16" s="9">
        <v>4</v>
      </c>
      <c r="F16" s="9">
        <v>15</v>
      </c>
      <c r="G16" s="1"/>
      <c r="H16" s="1"/>
      <c r="I16" s="1"/>
      <c r="J16" s="10"/>
      <c r="K16" s="10"/>
      <c r="L16" s="10"/>
      <c r="M16" s="9">
        <v>31</v>
      </c>
      <c r="N16" s="9">
        <v>9</v>
      </c>
      <c r="O16" s="9">
        <v>31</v>
      </c>
      <c r="P16" s="1"/>
      <c r="Q16" s="1"/>
      <c r="R16" s="1"/>
    </row>
    <row r="17" spans="1:18">
      <c r="B17" s="1"/>
      <c r="C17" s="1"/>
      <c r="D17" s="36">
        <v>22</v>
      </c>
      <c r="E17" s="36"/>
      <c r="F17" s="36"/>
      <c r="G17" s="1"/>
      <c r="H17" s="1"/>
      <c r="I17" s="1"/>
      <c r="J17" s="1"/>
      <c r="K17" s="1"/>
      <c r="L17" s="1"/>
      <c r="M17" s="36">
        <v>71</v>
      </c>
      <c r="N17" s="36"/>
      <c r="O17" s="36"/>
      <c r="P17" s="1"/>
      <c r="Q17" s="1"/>
      <c r="R17" s="1"/>
    </row>
    <row r="18" spans="1:18">
      <c r="B18" s="1"/>
      <c r="C18" s="1"/>
      <c r="D18" s="31" t="s">
        <v>7</v>
      </c>
      <c r="E18" s="31"/>
      <c r="F18" s="31"/>
      <c r="G18" s="1"/>
      <c r="H18" s="1"/>
      <c r="I18" s="1"/>
      <c r="J18" s="1"/>
      <c r="K18" s="1"/>
      <c r="L18" s="1"/>
      <c r="M18" s="37" t="s">
        <v>7</v>
      </c>
      <c r="N18" s="38"/>
      <c r="O18" s="39"/>
      <c r="P18" s="1"/>
      <c r="Q18" s="1"/>
      <c r="R18" s="1"/>
    </row>
    <row r="19" spans="1:18">
      <c r="B19" s="1"/>
      <c r="C19" s="1"/>
      <c r="D19" s="5" t="s">
        <v>3</v>
      </c>
      <c r="E19" s="5" t="s">
        <v>4</v>
      </c>
      <c r="F19" s="5" t="s">
        <v>5</v>
      </c>
      <c r="G19" s="1"/>
      <c r="H19" s="1"/>
      <c r="I19" s="1"/>
      <c r="J19" s="1"/>
      <c r="K19" s="1"/>
      <c r="L19" s="1"/>
      <c r="M19" s="5" t="s">
        <v>3</v>
      </c>
      <c r="N19" s="5" t="s">
        <v>4</v>
      </c>
      <c r="O19" s="5" t="s">
        <v>5</v>
      </c>
      <c r="P19" s="1"/>
      <c r="Q19" s="1"/>
      <c r="R19" s="1"/>
    </row>
    <row r="20" spans="1:18">
      <c r="B20" s="1"/>
      <c r="C20" s="1"/>
      <c r="D20" s="11">
        <v>0.13636363636363635</v>
      </c>
      <c r="E20" s="11">
        <v>0.18181818181818182</v>
      </c>
      <c r="F20" s="11">
        <v>0.68181818181818177</v>
      </c>
      <c r="G20" s="1"/>
      <c r="H20" s="1"/>
      <c r="I20" s="1"/>
      <c r="J20" s="1"/>
      <c r="K20" s="1"/>
      <c r="L20" s="1"/>
      <c r="M20" s="11">
        <v>0.43661971830985913</v>
      </c>
      <c r="N20" s="11">
        <v>0.12676056338028169</v>
      </c>
      <c r="O20" s="11">
        <v>0.43661971830985913</v>
      </c>
      <c r="P20" s="1"/>
      <c r="Q20" s="1"/>
      <c r="R20" s="1"/>
    </row>
    <row r="21" spans="1:1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B22" s="29" t="s">
        <v>8</v>
      </c>
      <c r="C22" s="29"/>
      <c r="D22" s="29"/>
      <c r="E22" s="9"/>
      <c r="F22" s="9"/>
      <c r="G22" s="1"/>
      <c r="H22" s="1"/>
      <c r="I22" s="1"/>
      <c r="J22" s="1"/>
      <c r="K22" s="29" t="s">
        <v>8</v>
      </c>
      <c r="L22" s="29"/>
      <c r="M22" s="29"/>
      <c r="N22" s="29" t="s">
        <v>8</v>
      </c>
      <c r="O22" s="29"/>
      <c r="P22" s="29"/>
      <c r="Q22" s="1"/>
      <c r="R22" s="1"/>
    </row>
    <row r="23" spans="1:18">
      <c r="B23" s="30" t="s">
        <v>9</v>
      </c>
      <c r="C23" s="30"/>
      <c r="D23" s="8" t="s">
        <v>10</v>
      </c>
      <c r="E23" s="9" t="s">
        <v>11</v>
      </c>
      <c r="F23" s="9" t="s">
        <v>12</v>
      </c>
      <c r="G23" s="1"/>
      <c r="H23" s="1"/>
      <c r="I23" s="1"/>
      <c r="J23" s="1"/>
      <c r="K23" s="30" t="s">
        <v>13</v>
      </c>
      <c r="L23" s="30"/>
      <c r="M23" s="8">
        <v>239</v>
      </c>
      <c r="N23" s="40" t="s">
        <v>14</v>
      </c>
      <c r="O23" s="40"/>
      <c r="P23" s="8">
        <v>34</v>
      </c>
      <c r="Q23" s="1"/>
      <c r="R23" s="1"/>
    </row>
    <row r="24" spans="1:18">
      <c r="B24" s="30" t="s">
        <v>15</v>
      </c>
      <c r="C24" s="30"/>
      <c r="D24" s="8" t="s">
        <v>10</v>
      </c>
      <c r="E24" s="9" t="s">
        <v>16</v>
      </c>
      <c r="F24" s="9"/>
      <c r="G24" s="1"/>
      <c r="H24" s="1"/>
      <c r="I24" s="1"/>
      <c r="J24" s="1"/>
      <c r="K24" s="30" t="s">
        <v>17</v>
      </c>
      <c r="L24" s="30"/>
      <c r="M24" s="8">
        <v>329</v>
      </c>
      <c r="N24" s="40" t="s">
        <v>18</v>
      </c>
      <c r="O24" s="40"/>
      <c r="P24" s="8">
        <v>40</v>
      </c>
      <c r="Q24" s="1"/>
      <c r="R24" s="1"/>
    </row>
    <row r="25" spans="1:18">
      <c r="B25" s="30" t="s">
        <v>19</v>
      </c>
      <c r="C25" s="30"/>
      <c r="D25" s="8" t="s">
        <v>10</v>
      </c>
      <c r="E25" s="9"/>
      <c r="F25" s="9"/>
      <c r="G25" s="1"/>
      <c r="H25" s="1"/>
      <c r="I25" s="1"/>
      <c r="J25" s="1"/>
      <c r="K25" s="30" t="s">
        <v>9</v>
      </c>
      <c r="L25" s="30"/>
      <c r="M25" s="8">
        <v>212</v>
      </c>
      <c r="N25" s="40" t="s">
        <v>20</v>
      </c>
      <c r="O25" s="40"/>
      <c r="P25" s="8">
        <v>88</v>
      </c>
      <c r="Q25" s="1"/>
      <c r="R25" s="1"/>
    </row>
    <row r="26" spans="1:18">
      <c r="B26" s="1"/>
      <c r="C26" s="1"/>
      <c r="D26" s="1"/>
      <c r="E26" s="1"/>
      <c r="F26" s="1"/>
      <c r="G26" s="1"/>
      <c r="H26" s="1"/>
      <c r="I26" s="1"/>
      <c r="J26" s="1"/>
      <c r="K26" s="30" t="s">
        <v>15</v>
      </c>
      <c r="L26" s="30"/>
      <c r="M26" s="8">
        <v>122</v>
      </c>
      <c r="N26" s="30" t="s">
        <v>19</v>
      </c>
      <c r="O26" s="30"/>
      <c r="P26" s="8">
        <v>1</v>
      </c>
      <c r="Q26" s="1"/>
      <c r="R26" s="1"/>
    </row>
    <row r="27" spans="1:18">
      <c r="B27" s="2"/>
      <c r="C27" s="1"/>
      <c r="D27" s="1"/>
      <c r="E27" s="1"/>
      <c r="F27" s="1"/>
      <c r="G27" s="1"/>
      <c r="H27" s="1"/>
      <c r="I27" s="1"/>
      <c r="J27" s="1"/>
      <c r="K27" s="30" t="s">
        <v>21</v>
      </c>
      <c r="L27" s="30"/>
      <c r="M27" s="8">
        <v>451</v>
      </c>
      <c r="N27" s="40" t="s">
        <v>22</v>
      </c>
      <c r="O27" s="40"/>
      <c r="P27" s="8">
        <v>205</v>
      </c>
      <c r="Q27" s="1"/>
      <c r="R27" s="1"/>
    </row>
    <row r="28" spans="1:1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B29" s="1"/>
      <c r="C29" s="1"/>
      <c r="D29" s="1"/>
      <c r="E29" s="1"/>
      <c r="F29" s="1"/>
      <c r="G29" s="1"/>
      <c r="H29" s="1"/>
      <c r="I29" s="1"/>
      <c r="J29" s="1"/>
      <c r="K29" s="31" t="s">
        <v>23</v>
      </c>
      <c r="L29" s="31"/>
      <c r="M29" s="1"/>
      <c r="N29" s="31" t="s">
        <v>24</v>
      </c>
      <c r="O29" s="3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3" t="s">
        <v>25</v>
      </c>
      <c r="L30" s="3">
        <v>12</v>
      </c>
      <c r="M30" s="1"/>
      <c r="N30" s="3" t="s">
        <v>26</v>
      </c>
      <c r="O30" s="3">
        <v>8</v>
      </c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3" t="s">
        <v>27</v>
      </c>
      <c r="L31" s="3">
        <v>10</v>
      </c>
      <c r="M31" s="1"/>
      <c r="N31" s="3" t="s">
        <v>28</v>
      </c>
      <c r="O31" s="3">
        <v>4</v>
      </c>
    </row>
    <row r="32" spans="1:18">
      <c r="B32" s="1"/>
      <c r="C32" s="1"/>
      <c r="D32" s="1"/>
      <c r="E32" s="1"/>
      <c r="F32" s="1"/>
      <c r="G32" s="1"/>
      <c r="H32" s="1"/>
      <c r="I32" s="1"/>
      <c r="J32" s="1"/>
      <c r="K32" s="3" t="s">
        <v>29</v>
      </c>
      <c r="L32" s="3">
        <v>217</v>
      </c>
      <c r="M32" s="1"/>
      <c r="N32" s="3" t="s">
        <v>30</v>
      </c>
      <c r="O32" s="3">
        <v>317</v>
      </c>
    </row>
  </sheetData>
  <mergeCells count="46">
    <mergeCell ref="K27:L27"/>
    <mergeCell ref="N27:O27"/>
    <mergeCell ref="K29:L29"/>
    <mergeCell ref="N29:O29"/>
    <mergeCell ref="K2:R2"/>
    <mergeCell ref="O3:Q3"/>
    <mergeCell ref="K5:M5"/>
    <mergeCell ref="K6:L6"/>
    <mergeCell ref="K7:L7"/>
    <mergeCell ref="K8:L8"/>
    <mergeCell ref="M11:O11"/>
    <mergeCell ref="M18:O18"/>
    <mergeCell ref="K22:M22"/>
    <mergeCell ref="K23:L23"/>
    <mergeCell ref="N25:O25"/>
    <mergeCell ref="K26:L26"/>
    <mergeCell ref="N22:P22"/>
    <mergeCell ref="N23:O23"/>
    <mergeCell ref="K25:L25"/>
    <mergeCell ref="N26:O26"/>
    <mergeCell ref="K24:L24"/>
    <mergeCell ref="N24:O24"/>
    <mergeCell ref="M17:O17"/>
    <mergeCell ref="B8:C8"/>
    <mergeCell ref="D11:F11"/>
    <mergeCell ref="B12:C12"/>
    <mergeCell ref="B13:C13"/>
    <mergeCell ref="H13:H15"/>
    <mergeCell ref="B14:C14"/>
    <mergeCell ref="B15:C15"/>
    <mergeCell ref="D17:F17"/>
    <mergeCell ref="K12:L12"/>
    <mergeCell ref="K13:L13"/>
    <mergeCell ref="Q13:Q15"/>
    <mergeCell ref="K14:L14"/>
    <mergeCell ref="K15:L15"/>
    <mergeCell ref="B2:I2"/>
    <mergeCell ref="F3:H3"/>
    <mergeCell ref="B5:D5"/>
    <mergeCell ref="B6:C6"/>
    <mergeCell ref="B7:C7"/>
    <mergeCell ref="B22:D22"/>
    <mergeCell ref="B23:C23"/>
    <mergeCell ref="B24:C24"/>
    <mergeCell ref="B25:C25"/>
    <mergeCell ref="D18:F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96"/>
  <sheetViews>
    <sheetView workbookViewId="0">
      <selection activeCell="W9" sqref="W9"/>
    </sheetView>
  </sheetViews>
  <sheetFormatPr defaultRowHeight="15"/>
  <sheetData>
    <row r="1" spans="2:31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2:31">
      <c r="B2" s="41" t="s">
        <v>31</v>
      </c>
      <c r="C2" s="41"/>
      <c r="D2" s="41"/>
      <c r="E2" s="41"/>
      <c r="F2" s="41"/>
      <c r="G2" s="41"/>
      <c r="H2" s="14">
        <v>81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2:31">
      <c r="B3" s="41" t="s">
        <v>32</v>
      </c>
      <c r="C3" s="41"/>
      <c r="D3" s="41"/>
      <c r="E3" s="41"/>
      <c r="F3" s="41"/>
      <c r="G3" s="41"/>
      <c r="H3" s="14">
        <v>55</v>
      </c>
      <c r="I3" s="12"/>
      <c r="J3" s="41" t="s">
        <v>33</v>
      </c>
      <c r="K3" s="41"/>
      <c r="L3" s="41"/>
      <c r="M3" s="41"/>
      <c r="N3" s="41"/>
      <c r="O3" s="41"/>
      <c r="P3" s="41"/>
      <c r="Q3" s="14">
        <v>49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2:31">
      <c r="B4" s="41" t="s">
        <v>34</v>
      </c>
      <c r="C4" s="41"/>
      <c r="D4" s="41"/>
      <c r="E4" s="41"/>
      <c r="F4" s="41"/>
      <c r="G4" s="41"/>
      <c r="H4" s="14">
        <v>25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2:31">
      <c r="B5" s="41" t="s">
        <v>35</v>
      </c>
      <c r="C5" s="41"/>
      <c r="D5" s="41"/>
      <c r="E5" s="41"/>
      <c r="F5" s="41"/>
      <c r="G5" s="41"/>
      <c r="H5" s="14">
        <v>1</v>
      </c>
      <c r="I5" s="12"/>
      <c r="J5" s="41" t="s">
        <v>36</v>
      </c>
      <c r="K5" s="41"/>
      <c r="L5" s="41"/>
      <c r="M5" s="41"/>
      <c r="N5" s="41"/>
      <c r="O5" s="41"/>
      <c r="P5" s="41"/>
      <c r="Q5" s="14">
        <v>394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>
      <c r="B6" s="41" t="s">
        <v>37</v>
      </c>
      <c r="C6" s="41"/>
      <c r="D6" s="41"/>
      <c r="E6" s="41"/>
      <c r="F6" s="41"/>
      <c r="G6" s="41"/>
      <c r="H6" s="14">
        <v>209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>
      <c r="B7" s="41" t="s">
        <v>38</v>
      </c>
      <c r="C7" s="41"/>
      <c r="D7" s="41"/>
      <c r="E7" s="41"/>
      <c r="F7" s="41"/>
      <c r="G7" s="41"/>
      <c r="H7" s="14">
        <v>164</v>
      </c>
      <c r="I7" s="12"/>
      <c r="J7" s="32" t="s">
        <v>39</v>
      </c>
      <c r="K7" s="32"/>
      <c r="L7" s="32"/>
      <c r="M7" s="32"/>
      <c r="N7" s="32"/>
      <c r="O7" s="32"/>
      <c r="P7" s="32"/>
      <c r="Q7" s="3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2:31">
      <c r="B8" s="12"/>
      <c r="C8" s="12"/>
      <c r="D8" s="12"/>
      <c r="E8" s="12"/>
      <c r="F8" s="12"/>
      <c r="G8" s="12"/>
      <c r="H8" s="12"/>
      <c r="I8" s="12"/>
      <c r="J8" s="29" t="s">
        <v>8</v>
      </c>
      <c r="K8" s="29"/>
      <c r="L8" s="29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2:31">
      <c r="B9" s="41" t="s">
        <v>40</v>
      </c>
      <c r="C9" s="41"/>
      <c r="D9" s="41"/>
      <c r="E9" s="41"/>
      <c r="F9" s="41"/>
      <c r="G9" s="41"/>
      <c r="H9" s="14">
        <v>184</v>
      </c>
      <c r="I9" s="12"/>
      <c r="J9" s="30" t="s">
        <v>9</v>
      </c>
      <c r="K9" s="30"/>
      <c r="L9" s="20">
        <v>202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2:31">
      <c r="B10" s="41" t="s">
        <v>41</v>
      </c>
      <c r="C10" s="41"/>
      <c r="D10" s="41"/>
      <c r="E10" s="41"/>
      <c r="F10" s="41"/>
      <c r="G10" s="41"/>
      <c r="H10" s="14">
        <v>163</v>
      </c>
      <c r="I10" s="12"/>
      <c r="J10" s="30" t="s">
        <v>15</v>
      </c>
      <c r="K10" s="30"/>
      <c r="L10" s="20">
        <v>95</v>
      </c>
      <c r="M10" s="12" t="s">
        <v>42</v>
      </c>
      <c r="N10" s="12"/>
      <c r="O10" s="12"/>
      <c r="P10" s="12">
        <v>25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>
      <c r="B11" s="12"/>
      <c r="C11" s="12"/>
      <c r="D11" s="12"/>
      <c r="E11" s="12"/>
      <c r="F11" s="12"/>
      <c r="G11" s="12"/>
      <c r="H11" s="12"/>
      <c r="I11" s="12"/>
      <c r="J11" s="30" t="s">
        <v>19</v>
      </c>
      <c r="K11" s="30"/>
      <c r="L11" s="20">
        <v>17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2:31">
      <c r="B12" s="41" t="s">
        <v>43</v>
      </c>
      <c r="C12" s="41"/>
      <c r="D12" s="41"/>
      <c r="E12" s="41"/>
      <c r="F12" s="41"/>
      <c r="G12" s="41"/>
      <c r="H12" s="14">
        <v>428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 t="s">
        <v>44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2:3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13"/>
      <c r="Y13" s="13"/>
      <c r="Z13" s="13"/>
      <c r="AA13" s="13"/>
      <c r="AB13" s="13"/>
      <c r="AC13" s="13"/>
      <c r="AD13" s="13"/>
      <c r="AE13" s="13"/>
    </row>
    <row r="14" spans="2:31">
      <c r="B14" s="43" t="s">
        <v>34</v>
      </c>
      <c r="C14" s="43"/>
      <c r="D14" s="43"/>
      <c r="E14" s="43"/>
      <c r="F14" s="43"/>
      <c r="G14" s="43"/>
      <c r="H14" s="43"/>
      <c r="I14" s="12"/>
      <c r="J14" s="32" t="s">
        <v>45</v>
      </c>
      <c r="K14" s="32"/>
      <c r="L14" s="32"/>
      <c r="M14" s="32"/>
      <c r="N14" s="32"/>
      <c r="O14" s="32"/>
      <c r="P14" s="32"/>
      <c r="Q14" s="32"/>
      <c r="R14" s="12"/>
      <c r="S14" s="12"/>
      <c r="T14" s="12"/>
      <c r="U14" s="12"/>
      <c r="V14" s="12"/>
      <c r="W14" s="13"/>
      <c r="X14" s="13"/>
      <c r="Y14" s="13"/>
      <c r="Z14" s="13"/>
      <c r="AA14" s="13"/>
      <c r="AB14" s="13"/>
      <c r="AC14" s="13"/>
      <c r="AD14" s="13"/>
      <c r="AE14" s="13"/>
    </row>
    <row r="15" spans="2:31">
      <c r="B15" s="24">
        <v>23245</v>
      </c>
      <c r="C15" s="42" t="s">
        <v>46</v>
      </c>
      <c r="D15" s="42"/>
      <c r="E15" s="42"/>
      <c r="F15" s="42"/>
      <c r="G15" s="42"/>
      <c r="H15" s="42"/>
      <c r="I15" s="12"/>
      <c r="J15" s="12"/>
      <c r="K15" s="12"/>
      <c r="L15" s="12"/>
      <c r="M15" s="12"/>
      <c r="N15" s="33" t="s">
        <v>2</v>
      </c>
      <c r="O15" s="33"/>
      <c r="P15" s="33"/>
      <c r="Q15" s="12"/>
      <c r="R15" s="12"/>
      <c r="S15" s="12"/>
      <c r="T15" s="12"/>
      <c r="U15" s="12"/>
      <c r="V15" s="12"/>
      <c r="W15" s="13"/>
      <c r="X15" s="13"/>
      <c r="Y15" s="13"/>
      <c r="Z15" s="13"/>
      <c r="AA15" s="13"/>
      <c r="AB15" s="13"/>
      <c r="AC15" s="13"/>
      <c r="AD15" s="13"/>
      <c r="AE15" s="13"/>
    </row>
    <row r="16" spans="2:31">
      <c r="B16" s="24">
        <v>20952</v>
      </c>
      <c r="C16" s="42" t="s">
        <v>47</v>
      </c>
      <c r="D16" s="42"/>
      <c r="E16" s="42"/>
      <c r="F16" s="42"/>
      <c r="G16" s="42"/>
      <c r="H16" s="42"/>
      <c r="I16" s="12"/>
      <c r="J16" s="16"/>
      <c r="K16" s="16"/>
      <c r="L16" s="12"/>
      <c r="M16" s="12"/>
      <c r="N16" s="17" t="s">
        <v>3</v>
      </c>
      <c r="O16" s="17" t="s">
        <v>4</v>
      </c>
      <c r="P16" s="17" t="s">
        <v>5</v>
      </c>
      <c r="Q16" s="12"/>
      <c r="R16" s="12"/>
      <c r="S16" s="12"/>
      <c r="T16" s="12"/>
      <c r="U16" s="12"/>
      <c r="V16" s="12"/>
      <c r="W16" s="13"/>
      <c r="X16" s="13"/>
      <c r="Y16" s="13"/>
      <c r="Z16" s="13"/>
      <c r="AA16" s="13"/>
      <c r="AB16" s="13"/>
      <c r="AC16" s="13"/>
      <c r="AD16" s="13"/>
      <c r="AE16" s="13"/>
    </row>
    <row r="17" spans="2:31">
      <c r="B17" s="24">
        <v>756</v>
      </c>
      <c r="C17" s="42" t="s">
        <v>48</v>
      </c>
      <c r="D17" s="42"/>
      <c r="E17" s="42"/>
      <c r="F17" s="42"/>
      <c r="G17" s="42"/>
      <c r="H17" s="42"/>
      <c r="I17" s="12"/>
      <c r="J17" s="31" t="s">
        <v>6</v>
      </c>
      <c r="K17" s="31"/>
      <c r="L17" s="31"/>
      <c r="M17" s="12"/>
      <c r="N17" s="18">
        <v>19</v>
      </c>
      <c r="O17" s="18">
        <v>6</v>
      </c>
      <c r="P17" s="18">
        <v>24</v>
      </c>
      <c r="Q17" s="19">
        <v>49</v>
      </c>
      <c r="R17" s="12"/>
      <c r="S17" s="12"/>
      <c r="T17" s="12"/>
      <c r="U17" s="12"/>
      <c r="V17" s="12"/>
      <c r="W17" s="13"/>
      <c r="X17" s="13"/>
      <c r="Y17" s="13"/>
      <c r="Z17" s="13"/>
      <c r="AA17" s="13"/>
      <c r="AB17" s="13"/>
      <c r="AC17" s="13"/>
      <c r="AD17" s="13"/>
      <c r="AE17" s="13"/>
    </row>
    <row r="18" spans="2:31">
      <c r="B18" s="24">
        <v>35335</v>
      </c>
      <c r="C18" s="42" t="s">
        <v>49</v>
      </c>
      <c r="D18" s="42"/>
      <c r="E18" s="42"/>
      <c r="F18" s="42"/>
      <c r="G18" s="42"/>
      <c r="H18" s="42"/>
      <c r="I18" s="12"/>
      <c r="J18" s="34" t="s">
        <v>3</v>
      </c>
      <c r="K18" s="34"/>
      <c r="L18" s="20">
        <v>8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13"/>
      <c r="Y18" s="13"/>
      <c r="Z18" s="13"/>
      <c r="AA18" s="13"/>
      <c r="AB18" s="13"/>
      <c r="AC18" s="13"/>
      <c r="AD18" s="13"/>
      <c r="AE18" s="13"/>
    </row>
    <row r="19" spans="2:31">
      <c r="B19" s="23">
        <v>19535</v>
      </c>
      <c r="C19" s="42" t="s">
        <v>50</v>
      </c>
      <c r="D19" s="42"/>
      <c r="E19" s="42"/>
      <c r="F19" s="42"/>
      <c r="G19" s="42"/>
      <c r="H19" s="42"/>
      <c r="I19" s="12"/>
      <c r="J19" s="35" t="s">
        <v>4</v>
      </c>
      <c r="K19" s="35"/>
      <c r="L19" s="20">
        <v>25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3"/>
      <c r="Y19" s="13"/>
      <c r="Z19" s="13"/>
      <c r="AA19" s="13"/>
      <c r="AB19" s="13"/>
      <c r="AC19" s="13"/>
      <c r="AD19" s="13"/>
      <c r="AE19" s="13"/>
    </row>
    <row r="20" spans="2:31">
      <c r="B20" s="23">
        <v>11559</v>
      </c>
      <c r="C20" s="42" t="s">
        <v>51</v>
      </c>
      <c r="D20" s="42"/>
      <c r="E20" s="42"/>
      <c r="F20" s="42"/>
      <c r="G20" s="42"/>
      <c r="H20" s="42"/>
      <c r="I20" s="12"/>
      <c r="J20" s="35" t="s">
        <v>5</v>
      </c>
      <c r="K20" s="35"/>
      <c r="L20" s="20">
        <v>16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3"/>
      <c r="Y20" s="13"/>
      <c r="Z20" s="13"/>
      <c r="AA20" s="13"/>
      <c r="AB20" s="13"/>
      <c r="AC20" s="13"/>
      <c r="AD20" s="13"/>
      <c r="AE20" s="13"/>
    </row>
    <row r="21" spans="2:31">
      <c r="B21" s="24">
        <v>20313</v>
      </c>
      <c r="C21" s="42" t="s">
        <v>52</v>
      </c>
      <c r="D21" s="42"/>
      <c r="E21" s="42"/>
      <c r="F21" s="42"/>
      <c r="G21" s="42"/>
      <c r="H21" s="42"/>
      <c r="I21" s="12"/>
      <c r="J21" s="12"/>
      <c r="K21" s="12"/>
      <c r="L21" s="19">
        <v>49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3"/>
      <c r="X21" s="13"/>
      <c r="Y21" s="13"/>
      <c r="Z21" s="13"/>
      <c r="AA21" s="13"/>
      <c r="AB21" s="13"/>
      <c r="AC21" s="13"/>
      <c r="AD21" s="13"/>
      <c r="AE21" s="13"/>
    </row>
    <row r="22" spans="2:31">
      <c r="B22" s="24">
        <v>661</v>
      </c>
      <c r="C22" s="42" t="s">
        <v>53</v>
      </c>
      <c r="D22" s="42"/>
      <c r="E22" s="42"/>
      <c r="F22" s="42"/>
      <c r="G22" s="42"/>
      <c r="H22" s="4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1">
      <c r="B23" s="24">
        <v>16793</v>
      </c>
      <c r="C23" s="42" t="s">
        <v>54</v>
      </c>
      <c r="D23" s="42"/>
      <c r="E23" s="42"/>
      <c r="F23" s="42"/>
      <c r="G23" s="42"/>
      <c r="H23" s="42"/>
      <c r="I23" s="12"/>
      <c r="J23" s="16"/>
      <c r="K23" s="16"/>
      <c r="L23" s="31" t="s">
        <v>2</v>
      </c>
      <c r="M23" s="31"/>
      <c r="N23" s="31"/>
      <c r="O23" s="12"/>
      <c r="P23" s="12"/>
      <c r="Q23" s="12"/>
      <c r="R23" s="12"/>
      <c r="S23" s="12"/>
      <c r="T23" s="12"/>
      <c r="U23" s="12"/>
      <c r="V23" s="12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1">
      <c r="B24" s="24">
        <v>16795</v>
      </c>
      <c r="C24" s="42" t="s">
        <v>55</v>
      </c>
      <c r="D24" s="42"/>
      <c r="E24" s="42"/>
      <c r="F24" s="42"/>
      <c r="G24" s="42"/>
      <c r="H24" s="42"/>
      <c r="I24" s="12"/>
      <c r="J24" s="31" t="s">
        <v>6</v>
      </c>
      <c r="K24" s="31"/>
      <c r="L24" s="17" t="s">
        <v>3</v>
      </c>
      <c r="M24" s="17" t="s">
        <v>4</v>
      </c>
      <c r="N24" s="17" t="s">
        <v>5</v>
      </c>
      <c r="O24" s="12"/>
      <c r="P24" s="12"/>
      <c r="Q24" s="12"/>
      <c r="R24" s="12"/>
      <c r="S24" s="12"/>
      <c r="T24" s="12"/>
      <c r="U24" s="12"/>
      <c r="V24" s="12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1">
      <c r="B25" s="24">
        <v>16796</v>
      </c>
      <c r="C25" s="42" t="s">
        <v>56</v>
      </c>
      <c r="D25" s="42"/>
      <c r="E25" s="42"/>
      <c r="F25" s="42"/>
      <c r="G25" s="42"/>
      <c r="H25" s="42"/>
      <c r="I25" s="12"/>
      <c r="J25" s="35" t="s">
        <v>3</v>
      </c>
      <c r="K25" s="35"/>
      <c r="L25" s="18">
        <v>4</v>
      </c>
      <c r="M25" s="18">
        <v>0</v>
      </c>
      <c r="N25" s="18">
        <v>4</v>
      </c>
      <c r="O25" s="21">
        <v>8</v>
      </c>
      <c r="P25" s="36">
        <v>49</v>
      </c>
      <c r="Q25" s="12"/>
      <c r="R25" s="12"/>
      <c r="S25" s="12"/>
      <c r="T25" s="12"/>
      <c r="U25" s="12"/>
      <c r="V25" s="12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1">
      <c r="B26" s="24">
        <v>16797</v>
      </c>
      <c r="C26" s="42" t="s">
        <v>57</v>
      </c>
      <c r="D26" s="42"/>
      <c r="E26" s="42"/>
      <c r="F26" s="42"/>
      <c r="G26" s="42"/>
      <c r="H26" s="42"/>
      <c r="I26" s="12"/>
      <c r="J26" s="35" t="s">
        <v>4</v>
      </c>
      <c r="K26" s="35"/>
      <c r="L26" s="18">
        <v>9</v>
      </c>
      <c r="M26" s="18">
        <v>6</v>
      </c>
      <c r="N26" s="18">
        <v>10</v>
      </c>
      <c r="O26" s="21">
        <v>25</v>
      </c>
      <c r="P26" s="36"/>
      <c r="Q26" s="12"/>
      <c r="R26" s="12"/>
      <c r="S26" s="12"/>
      <c r="T26" s="12"/>
      <c r="U26" s="12"/>
      <c r="V26" s="12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1">
      <c r="B27" s="24">
        <v>18269</v>
      </c>
      <c r="C27" s="42" t="s">
        <v>58</v>
      </c>
      <c r="D27" s="42"/>
      <c r="E27" s="42"/>
      <c r="F27" s="42"/>
      <c r="G27" s="42"/>
      <c r="H27" s="42"/>
      <c r="I27" s="12"/>
      <c r="J27" s="35" t="s">
        <v>5</v>
      </c>
      <c r="K27" s="35"/>
      <c r="L27" s="18">
        <v>6</v>
      </c>
      <c r="M27" s="18">
        <v>0</v>
      </c>
      <c r="N27" s="18">
        <v>10</v>
      </c>
      <c r="O27" s="21">
        <v>16</v>
      </c>
      <c r="P27" s="36"/>
      <c r="Q27" s="12"/>
      <c r="R27" s="12"/>
      <c r="S27" s="12"/>
      <c r="T27" s="12"/>
      <c r="U27" s="12"/>
      <c r="V27" s="12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1">
      <c r="B28" s="24">
        <v>18270</v>
      </c>
      <c r="C28" s="42" t="s">
        <v>59</v>
      </c>
      <c r="D28" s="42"/>
      <c r="E28" s="42"/>
      <c r="F28" s="42"/>
      <c r="G28" s="42"/>
      <c r="H28" s="42"/>
      <c r="I28" s="12"/>
      <c r="J28" s="12"/>
      <c r="K28" s="12"/>
      <c r="L28" s="21">
        <v>19</v>
      </c>
      <c r="M28" s="21">
        <v>6</v>
      </c>
      <c r="N28" s="21">
        <v>24</v>
      </c>
      <c r="O28" s="12"/>
      <c r="P28" s="12"/>
      <c r="Q28" s="12"/>
      <c r="R28" s="12"/>
      <c r="S28" s="12"/>
      <c r="T28" s="12"/>
      <c r="U28" s="12"/>
      <c r="V28" s="12"/>
      <c r="W28" s="13"/>
      <c r="X28" s="13"/>
      <c r="Y28" s="13"/>
      <c r="Z28" s="13"/>
      <c r="AA28" s="13"/>
      <c r="AB28" s="13"/>
      <c r="AC28" s="13"/>
      <c r="AD28" s="13"/>
      <c r="AE28" s="13"/>
    </row>
    <row r="29" spans="2:31">
      <c r="B29" s="24">
        <v>18271</v>
      </c>
      <c r="C29" s="42" t="s">
        <v>60</v>
      </c>
      <c r="D29" s="42"/>
      <c r="E29" s="42"/>
      <c r="F29" s="42"/>
      <c r="G29" s="42"/>
      <c r="H29" s="42"/>
      <c r="I29" s="12"/>
      <c r="J29" s="12"/>
      <c r="K29" s="12"/>
      <c r="L29" s="36">
        <v>49</v>
      </c>
      <c r="M29" s="36"/>
      <c r="N29" s="36"/>
      <c r="O29" s="12"/>
      <c r="P29" s="12"/>
      <c r="Q29" s="12"/>
      <c r="R29" s="12"/>
      <c r="S29" s="12"/>
      <c r="T29" s="12"/>
      <c r="U29" s="12"/>
      <c r="V29" s="12"/>
      <c r="W29" s="13"/>
      <c r="X29" s="13"/>
      <c r="Y29" s="13"/>
      <c r="Z29" s="13"/>
      <c r="AA29" s="13"/>
      <c r="AB29" s="13"/>
      <c r="AC29" s="13"/>
      <c r="AD29" s="13"/>
      <c r="AE29" s="13"/>
    </row>
    <row r="30" spans="2:31">
      <c r="B30" s="24">
        <v>18283</v>
      </c>
      <c r="C30" s="42" t="s">
        <v>61</v>
      </c>
      <c r="D30" s="42"/>
      <c r="E30" s="42"/>
      <c r="F30" s="42"/>
      <c r="G30" s="42"/>
      <c r="H30" s="42"/>
      <c r="I30" s="12"/>
      <c r="J30" s="12"/>
      <c r="K30" s="12"/>
      <c r="L30" s="21"/>
      <c r="M30" s="21"/>
      <c r="N30" s="21"/>
      <c r="O30" s="12"/>
      <c r="P30" s="12"/>
      <c r="Q30" s="12"/>
      <c r="R30" s="12"/>
      <c r="S30" s="12"/>
      <c r="T30" s="12"/>
      <c r="U30" s="12"/>
      <c r="V30" s="12"/>
      <c r="W30" s="13"/>
      <c r="X30" s="13"/>
      <c r="Y30" s="13"/>
      <c r="Z30" s="13"/>
      <c r="AA30" s="13"/>
      <c r="AB30" s="13"/>
      <c r="AC30" s="13"/>
      <c r="AD30" s="13"/>
      <c r="AE30" s="13"/>
    </row>
    <row r="31" spans="2:31">
      <c r="B31" s="24">
        <v>23427</v>
      </c>
      <c r="C31" s="42" t="s">
        <v>62</v>
      </c>
      <c r="D31" s="42"/>
      <c r="E31" s="42"/>
      <c r="F31" s="42"/>
      <c r="G31" s="42"/>
      <c r="H31" s="42"/>
      <c r="I31" s="12"/>
      <c r="J31" s="29" t="s">
        <v>8</v>
      </c>
      <c r="K31" s="29"/>
      <c r="L31" s="29"/>
      <c r="M31" s="21"/>
      <c r="N31" s="2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2:31">
      <c r="B32" s="24">
        <v>50817</v>
      </c>
      <c r="C32" s="42" t="s">
        <v>63</v>
      </c>
      <c r="D32" s="42"/>
      <c r="E32" s="42"/>
      <c r="F32" s="42"/>
      <c r="G32" s="42"/>
      <c r="H32" s="42"/>
      <c r="I32" s="12"/>
      <c r="J32" s="30" t="s">
        <v>9</v>
      </c>
      <c r="K32" s="30"/>
      <c r="L32" s="20">
        <v>13</v>
      </c>
      <c r="M32" s="50" t="s">
        <v>64</v>
      </c>
      <c r="N32" s="51"/>
      <c r="O32" s="13"/>
      <c r="P32" s="13"/>
      <c r="Q32" s="13"/>
      <c r="R32" s="12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2:17">
      <c r="B33" s="24">
        <v>20949</v>
      </c>
      <c r="C33" s="42" t="s">
        <v>65</v>
      </c>
      <c r="D33" s="42"/>
      <c r="E33" s="42"/>
      <c r="F33" s="42"/>
      <c r="G33" s="42"/>
      <c r="H33" s="42"/>
      <c r="I33" s="12"/>
      <c r="J33" s="30" t="s">
        <v>15</v>
      </c>
      <c r="K33" s="30"/>
      <c r="L33" s="20">
        <v>26</v>
      </c>
      <c r="M33" s="48" t="s">
        <v>12</v>
      </c>
      <c r="N33" s="49"/>
      <c r="O33" s="49"/>
      <c r="P33" s="49"/>
      <c r="Q33" s="12"/>
    </row>
    <row r="34" spans="2:17">
      <c r="B34" s="24">
        <v>18178</v>
      </c>
      <c r="C34" s="42" t="s">
        <v>66</v>
      </c>
      <c r="D34" s="42"/>
      <c r="E34" s="42"/>
      <c r="F34" s="42"/>
      <c r="G34" s="42"/>
      <c r="H34" s="42"/>
      <c r="I34" s="12"/>
      <c r="J34" s="30" t="s">
        <v>19</v>
      </c>
      <c r="K34" s="30"/>
      <c r="L34" s="20">
        <v>1</v>
      </c>
      <c r="M34" s="21" t="s">
        <v>67</v>
      </c>
      <c r="N34" s="21"/>
      <c r="O34" s="12"/>
      <c r="P34" s="12"/>
      <c r="Q34" s="12"/>
    </row>
    <row r="35" spans="2:17">
      <c r="B35" s="24">
        <v>10195</v>
      </c>
      <c r="C35" s="42" t="s">
        <v>68</v>
      </c>
      <c r="D35" s="42"/>
      <c r="E35" s="42"/>
      <c r="F35" s="42"/>
      <c r="G35" s="42"/>
      <c r="H35" s="42"/>
      <c r="I35" s="12"/>
      <c r="J35" s="12"/>
      <c r="K35" s="12"/>
      <c r="L35" s="12"/>
      <c r="M35" s="12"/>
      <c r="N35" s="12"/>
      <c r="O35" s="12"/>
      <c r="P35" s="12"/>
      <c r="Q35" s="12"/>
    </row>
    <row r="36" spans="2:17">
      <c r="B36" s="24">
        <v>14202</v>
      </c>
      <c r="C36" s="42" t="s">
        <v>69</v>
      </c>
      <c r="D36" s="42"/>
      <c r="E36" s="42"/>
      <c r="F36" s="42"/>
      <c r="G36" s="42"/>
      <c r="H36" s="42"/>
      <c r="I36" s="12"/>
      <c r="J36" s="45" t="s">
        <v>70</v>
      </c>
      <c r="K36" s="45"/>
      <c r="L36" s="45"/>
      <c r="M36" s="12"/>
      <c r="N36" s="45" t="s">
        <v>71</v>
      </c>
      <c r="O36" s="45"/>
      <c r="P36" s="45"/>
      <c r="Q36" s="12"/>
    </row>
    <row r="37" spans="2:17">
      <c r="B37" s="24">
        <v>22619</v>
      </c>
      <c r="C37" s="42" t="s">
        <v>72</v>
      </c>
      <c r="D37" s="42"/>
      <c r="E37" s="42"/>
      <c r="F37" s="42"/>
      <c r="G37" s="42"/>
      <c r="H37" s="42"/>
      <c r="I37" s="12"/>
      <c r="J37" s="31" t="s">
        <v>2</v>
      </c>
      <c r="K37" s="31"/>
      <c r="L37" s="31"/>
      <c r="M37" s="12"/>
      <c r="N37" s="31" t="s">
        <v>2</v>
      </c>
      <c r="O37" s="31"/>
      <c r="P37" s="31"/>
      <c r="Q37" s="12"/>
    </row>
    <row r="38" spans="2:17">
      <c r="B38" s="25" t="s">
        <v>73</v>
      </c>
      <c r="C38" s="42" t="s">
        <v>74</v>
      </c>
      <c r="D38" s="42"/>
      <c r="E38" s="42"/>
      <c r="F38" s="42"/>
      <c r="G38" s="42"/>
      <c r="H38" s="42"/>
      <c r="I38" s="12"/>
      <c r="J38" s="17" t="s">
        <v>3</v>
      </c>
      <c r="K38" s="17" t="s">
        <v>4</v>
      </c>
      <c r="L38" s="17" t="s">
        <v>5</v>
      </c>
      <c r="M38" s="12"/>
      <c r="N38" s="17" t="s">
        <v>3</v>
      </c>
      <c r="O38" s="17" t="s">
        <v>4</v>
      </c>
      <c r="P38" s="17" t="s">
        <v>5</v>
      </c>
      <c r="Q38" s="12"/>
    </row>
    <row r="39" spans="2:17">
      <c r="B39" s="24">
        <v>47385</v>
      </c>
      <c r="C39" s="42" t="s">
        <v>75</v>
      </c>
      <c r="D39" s="42"/>
      <c r="E39" s="42"/>
      <c r="F39" s="42"/>
      <c r="G39" s="42"/>
      <c r="H39" s="42"/>
      <c r="I39" s="12"/>
      <c r="J39" s="18">
        <v>10</v>
      </c>
      <c r="K39" s="18">
        <v>2</v>
      </c>
      <c r="L39" s="18">
        <v>16</v>
      </c>
      <c r="M39" s="12"/>
      <c r="N39" s="18">
        <v>6</v>
      </c>
      <c r="O39" s="18">
        <v>0</v>
      </c>
      <c r="P39" s="18">
        <v>2</v>
      </c>
      <c r="Q39" s="12"/>
    </row>
    <row r="40" spans="2:17">
      <c r="B40" s="24">
        <v>59764</v>
      </c>
      <c r="C40" s="42" t="s">
        <v>76</v>
      </c>
      <c r="D40" s="42"/>
      <c r="E40" s="42"/>
      <c r="F40" s="42"/>
      <c r="G40" s="42"/>
      <c r="H40" s="42"/>
      <c r="I40" s="12"/>
      <c r="J40" s="12"/>
      <c r="K40" s="12"/>
      <c r="L40" s="12"/>
      <c r="M40" s="12"/>
      <c r="N40" s="12"/>
      <c r="O40" s="12"/>
      <c r="P40" s="12"/>
      <c r="Q40" s="12"/>
    </row>
    <row r="41" spans="2:17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2:17">
      <c r="B42" s="44" t="s">
        <v>77</v>
      </c>
      <c r="C42" s="44"/>
      <c r="D42" s="44"/>
      <c r="E42" s="44"/>
      <c r="F42" s="12"/>
      <c r="G42" s="47" t="s">
        <v>78</v>
      </c>
      <c r="H42" s="47"/>
      <c r="I42" s="47"/>
      <c r="J42" s="47"/>
      <c r="K42" s="47"/>
      <c r="L42" s="47"/>
      <c r="M42" s="47"/>
      <c r="N42" s="47"/>
      <c r="O42" s="12"/>
      <c r="P42" s="12"/>
      <c r="Q42" s="12"/>
    </row>
    <row r="43" spans="2:17">
      <c r="B43" s="12"/>
      <c r="C43" s="22" t="s">
        <v>79</v>
      </c>
      <c r="D43" s="22" t="s">
        <v>80</v>
      </c>
      <c r="E43" s="22" t="s">
        <v>81</v>
      </c>
      <c r="F43" s="12"/>
      <c r="G43" s="12"/>
      <c r="H43" s="27">
        <v>60</v>
      </c>
      <c r="I43" s="27">
        <v>35</v>
      </c>
      <c r="J43" s="12"/>
      <c r="K43" s="46" t="s">
        <v>77</v>
      </c>
      <c r="L43" s="46"/>
      <c r="M43" s="46"/>
      <c r="N43" s="46"/>
      <c r="O43" s="12"/>
      <c r="P43" s="12"/>
      <c r="Q43" s="12"/>
    </row>
    <row r="44" spans="2:17">
      <c r="B44" s="22" t="s">
        <v>82</v>
      </c>
      <c r="C44" s="22">
        <v>28</v>
      </c>
      <c r="D44" s="22">
        <v>8</v>
      </c>
      <c r="E44" s="22">
        <v>10</v>
      </c>
      <c r="F44" s="12"/>
      <c r="G44" s="22" t="s">
        <v>83</v>
      </c>
      <c r="H44" s="22">
        <v>0.57692307692307687</v>
      </c>
      <c r="I44" s="22">
        <v>0.33653846153846156</v>
      </c>
      <c r="J44" s="15">
        <v>0.22857142857142856</v>
      </c>
      <c r="K44" s="12"/>
      <c r="L44" s="22" t="s">
        <v>84</v>
      </c>
      <c r="M44" s="22" t="s">
        <v>85</v>
      </c>
      <c r="N44" s="22" t="s">
        <v>86</v>
      </c>
      <c r="O44" s="12"/>
      <c r="P44" s="12"/>
      <c r="Q44" s="12"/>
    </row>
    <row r="45" spans="2:17">
      <c r="B45" s="22" t="s">
        <v>87</v>
      </c>
      <c r="C45" s="22">
        <v>43</v>
      </c>
      <c r="D45" s="22">
        <v>0</v>
      </c>
      <c r="E45" s="22">
        <v>21.5</v>
      </c>
      <c r="F45" s="12"/>
      <c r="G45" s="22" t="s">
        <v>88</v>
      </c>
      <c r="H45" s="22">
        <v>16.153846153846153</v>
      </c>
      <c r="I45" s="22">
        <v>9.4230769230769234</v>
      </c>
      <c r="J45" s="12"/>
      <c r="K45" s="22" t="s">
        <v>82</v>
      </c>
      <c r="L45" s="22" t="s">
        <v>89</v>
      </c>
      <c r="M45" s="26" t="s">
        <v>90</v>
      </c>
      <c r="N45" s="22" t="s">
        <v>91</v>
      </c>
      <c r="O45" s="12"/>
      <c r="P45" s="12"/>
      <c r="Q45" s="12"/>
    </row>
    <row r="46" spans="2:17">
      <c r="B46" s="22" t="s">
        <v>92</v>
      </c>
      <c r="C46" s="22">
        <v>33</v>
      </c>
      <c r="D46" s="22">
        <v>0</v>
      </c>
      <c r="E46" s="22">
        <v>16.5</v>
      </c>
      <c r="F46" s="12"/>
      <c r="G46" s="12"/>
      <c r="H46" s="12"/>
      <c r="I46" s="12"/>
      <c r="J46" s="12"/>
      <c r="K46" s="22" t="s">
        <v>82</v>
      </c>
      <c r="L46" s="22" t="s">
        <v>93</v>
      </c>
      <c r="M46" s="26" t="s">
        <v>94</v>
      </c>
      <c r="N46" s="22" t="s">
        <v>95</v>
      </c>
      <c r="O46" s="12"/>
      <c r="P46" s="12"/>
      <c r="Q46" s="12"/>
    </row>
    <row r="47" spans="2:17">
      <c r="B47" s="28" t="s">
        <v>96</v>
      </c>
      <c r="C47" s="22">
        <v>104</v>
      </c>
      <c r="D47" s="22">
        <v>8</v>
      </c>
      <c r="E47" s="22">
        <v>48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2:17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2:16">
      <c r="B49" s="43" t="s">
        <v>97</v>
      </c>
      <c r="C49" s="43"/>
      <c r="D49" s="43"/>
      <c r="E49" s="43"/>
      <c r="F49" s="43"/>
      <c r="G49" s="43"/>
      <c r="H49" s="43"/>
      <c r="I49" s="12"/>
      <c r="J49" s="43" t="s">
        <v>97</v>
      </c>
      <c r="K49" s="43"/>
      <c r="L49" s="43"/>
      <c r="M49" s="43"/>
      <c r="N49" s="43"/>
      <c r="O49" s="43"/>
      <c r="P49" s="43"/>
    </row>
    <row r="50" spans="2:16">
      <c r="B50" s="24">
        <v>3</v>
      </c>
      <c r="C50" s="42" t="s">
        <v>98</v>
      </c>
      <c r="D50" s="42"/>
      <c r="E50" s="42"/>
      <c r="F50" s="42"/>
      <c r="G50" s="42"/>
      <c r="H50" s="42"/>
      <c r="I50" s="12"/>
      <c r="J50" s="24">
        <v>64</v>
      </c>
      <c r="K50" s="42" t="s">
        <v>99</v>
      </c>
      <c r="L50" s="42"/>
      <c r="M50" s="42"/>
      <c r="N50" s="42"/>
      <c r="O50" s="42"/>
      <c r="P50" s="42"/>
    </row>
    <row r="51" spans="2:16">
      <c r="B51" s="24">
        <v>4</v>
      </c>
      <c r="C51" s="42" t="s">
        <v>100</v>
      </c>
      <c r="D51" s="42"/>
      <c r="E51" s="42"/>
      <c r="F51" s="42"/>
      <c r="G51" s="42"/>
      <c r="H51" s="42"/>
      <c r="I51" s="12"/>
      <c r="J51" s="24">
        <v>65</v>
      </c>
      <c r="K51" s="42" t="s">
        <v>101</v>
      </c>
      <c r="L51" s="42"/>
      <c r="M51" s="42"/>
      <c r="N51" s="42"/>
      <c r="O51" s="42"/>
      <c r="P51" s="42"/>
    </row>
    <row r="52" spans="2:16">
      <c r="B52" s="24">
        <v>5</v>
      </c>
      <c r="C52" s="42" t="s">
        <v>102</v>
      </c>
      <c r="D52" s="42"/>
      <c r="E52" s="42"/>
      <c r="F52" s="42"/>
      <c r="G52" s="42"/>
      <c r="H52" s="42"/>
      <c r="I52" s="12"/>
      <c r="J52" s="24">
        <v>66</v>
      </c>
      <c r="K52" s="42" t="s">
        <v>103</v>
      </c>
      <c r="L52" s="42"/>
      <c r="M52" s="42"/>
      <c r="N52" s="42"/>
      <c r="O52" s="42"/>
      <c r="P52" s="42"/>
    </row>
    <row r="53" spans="2:16">
      <c r="B53" s="24">
        <v>7</v>
      </c>
      <c r="C53" s="42" t="s">
        <v>104</v>
      </c>
      <c r="D53" s="42"/>
      <c r="E53" s="42"/>
      <c r="F53" s="42"/>
      <c r="G53" s="42"/>
      <c r="H53" s="42"/>
      <c r="I53" s="12"/>
      <c r="J53" s="24">
        <v>67</v>
      </c>
      <c r="K53" s="42" t="s">
        <v>105</v>
      </c>
      <c r="L53" s="42"/>
      <c r="M53" s="42"/>
      <c r="N53" s="42"/>
      <c r="O53" s="42"/>
      <c r="P53" s="42"/>
    </row>
    <row r="54" spans="2:16">
      <c r="B54" s="24">
        <v>10</v>
      </c>
      <c r="C54" s="42" t="s">
        <v>106</v>
      </c>
      <c r="D54" s="42"/>
      <c r="E54" s="42"/>
      <c r="F54" s="42"/>
      <c r="G54" s="42"/>
      <c r="H54" s="42"/>
      <c r="I54" s="12"/>
      <c r="J54" s="24">
        <v>68</v>
      </c>
      <c r="K54" s="42" t="s">
        <v>107</v>
      </c>
      <c r="L54" s="42"/>
      <c r="M54" s="42"/>
      <c r="N54" s="42"/>
      <c r="O54" s="42"/>
      <c r="P54" s="42"/>
    </row>
    <row r="55" spans="2:16">
      <c r="B55" s="24">
        <v>11</v>
      </c>
      <c r="C55" s="42" t="s">
        <v>108</v>
      </c>
      <c r="D55" s="42"/>
      <c r="E55" s="42"/>
      <c r="F55" s="42"/>
      <c r="G55" s="42"/>
      <c r="H55" s="42"/>
      <c r="I55" s="12"/>
      <c r="J55" s="24">
        <v>69</v>
      </c>
      <c r="K55" s="42" t="s">
        <v>109</v>
      </c>
      <c r="L55" s="42"/>
      <c r="M55" s="42"/>
      <c r="N55" s="42"/>
      <c r="O55" s="42"/>
      <c r="P55" s="42"/>
    </row>
    <row r="56" spans="2:16">
      <c r="B56" s="24">
        <v>12</v>
      </c>
      <c r="C56" s="42" t="s">
        <v>110</v>
      </c>
      <c r="D56" s="42"/>
      <c r="E56" s="42"/>
      <c r="F56" s="42"/>
      <c r="G56" s="42"/>
      <c r="H56" s="42"/>
      <c r="I56" s="12"/>
      <c r="J56" s="24">
        <v>70</v>
      </c>
      <c r="K56" s="42" t="s">
        <v>111</v>
      </c>
      <c r="L56" s="42"/>
      <c r="M56" s="42"/>
      <c r="N56" s="42"/>
      <c r="O56" s="42"/>
      <c r="P56" s="42"/>
    </row>
    <row r="57" spans="2:16">
      <c r="B57" s="24">
        <v>13</v>
      </c>
      <c r="C57" s="42" t="s">
        <v>112</v>
      </c>
      <c r="D57" s="42"/>
      <c r="E57" s="42"/>
      <c r="F57" s="42"/>
      <c r="G57" s="42"/>
      <c r="H57" s="42"/>
      <c r="I57" s="12"/>
      <c r="J57" s="24">
        <v>71</v>
      </c>
      <c r="K57" s="42" t="s">
        <v>113</v>
      </c>
      <c r="L57" s="42"/>
      <c r="M57" s="42"/>
      <c r="N57" s="42"/>
      <c r="O57" s="42"/>
      <c r="P57" s="42"/>
    </row>
    <row r="58" spans="2:16">
      <c r="B58" s="24">
        <v>15</v>
      </c>
      <c r="C58" s="42" t="s">
        <v>114</v>
      </c>
      <c r="D58" s="42"/>
      <c r="E58" s="42"/>
      <c r="F58" s="42"/>
      <c r="G58" s="42"/>
      <c r="H58" s="42"/>
      <c r="I58" s="12"/>
      <c r="J58" s="24">
        <v>72</v>
      </c>
      <c r="K58" s="42" t="s">
        <v>115</v>
      </c>
      <c r="L58" s="42"/>
      <c r="M58" s="42"/>
      <c r="N58" s="42"/>
      <c r="O58" s="42"/>
      <c r="P58" s="42"/>
    </row>
    <row r="59" spans="2:16">
      <c r="B59" s="24">
        <v>16</v>
      </c>
      <c r="C59" s="42" t="s">
        <v>116</v>
      </c>
      <c r="D59" s="42"/>
      <c r="E59" s="42"/>
      <c r="F59" s="42"/>
      <c r="G59" s="42"/>
      <c r="H59" s="42"/>
      <c r="I59" s="12"/>
      <c r="J59" s="24">
        <v>73</v>
      </c>
      <c r="K59" s="42" t="s">
        <v>117</v>
      </c>
      <c r="L59" s="42"/>
      <c r="M59" s="42"/>
      <c r="N59" s="42"/>
      <c r="O59" s="42"/>
      <c r="P59" s="42"/>
    </row>
    <row r="60" spans="2:16">
      <c r="B60" s="24">
        <v>17</v>
      </c>
      <c r="C60" s="42" t="s">
        <v>118</v>
      </c>
      <c r="D60" s="42"/>
      <c r="E60" s="42"/>
      <c r="F60" s="42"/>
      <c r="G60" s="42"/>
      <c r="H60" s="42"/>
      <c r="I60" s="12"/>
      <c r="J60" s="24">
        <v>74</v>
      </c>
      <c r="K60" s="42" t="s">
        <v>119</v>
      </c>
      <c r="L60" s="42"/>
      <c r="M60" s="42"/>
      <c r="N60" s="42"/>
      <c r="O60" s="42"/>
      <c r="P60" s="42"/>
    </row>
    <row r="61" spans="2:16">
      <c r="B61" s="24">
        <v>18</v>
      </c>
      <c r="C61" s="42" t="s">
        <v>120</v>
      </c>
      <c r="D61" s="42"/>
      <c r="E61" s="42"/>
      <c r="F61" s="42"/>
      <c r="G61" s="42"/>
      <c r="H61" s="42"/>
      <c r="I61" s="12"/>
      <c r="J61" s="24">
        <v>75</v>
      </c>
      <c r="K61" s="42" t="s">
        <v>121</v>
      </c>
      <c r="L61" s="42"/>
      <c r="M61" s="42"/>
      <c r="N61" s="42"/>
      <c r="O61" s="42"/>
      <c r="P61" s="42"/>
    </row>
    <row r="62" spans="2:16">
      <c r="B62" s="24">
        <v>19</v>
      </c>
      <c r="C62" s="42" t="s">
        <v>122</v>
      </c>
      <c r="D62" s="42"/>
      <c r="E62" s="42"/>
      <c r="F62" s="42"/>
      <c r="G62" s="42"/>
      <c r="H62" s="42"/>
      <c r="I62" s="12"/>
      <c r="J62" s="24">
        <v>76</v>
      </c>
      <c r="K62" s="42" t="s">
        <v>123</v>
      </c>
      <c r="L62" s="42"/>
      <c r="M62" s="42"/>
      <c r="N62" s="42"/>
      <c r="O62" s="42"/>
      <c r="P62" s="42"/>
    </row>
    <row r="63" spans="2:16">
      <c r="B63" s="24">
        <v>20</v>
      </c>
      <c r="C63" s="42" t="s">
        <v>124</v>
      </c>
      <c r="D63" s="42"/>
      <c r="E63" s="42"/>
      <c r="F63" s="42"/>
      <c r="G63" s="42"/>
      <c r="H63" s="42"/>
      <c r="I63" s="12"/>
      <c r="J63" s="24">
        <v>77</v>
      </c>
      <c r="K63" s="42" t="s">
        <v>125</v>
      </c>
      <c r="L63" s="42"/>
      <c r="M63" s="42"/>
      <c r="N63" s="42"/>
      <c r="O63" s="42"/>
      <c r="P63" s="42"/>
    </row>
    <row r="64" spans="2:16">
      <c r="B64" s="24">
        <v>21</v>
      </c>
      <c r="C64" s="42" t="s">
        <v>126</v>
      </c>
      <c r="D64" s="42"/>
      <c r="E64" s="42"/>
      <c r="F64" s="42"/>
      <c r="G64" s="42"/>
      <c r="H64" s="42"/>
      <c r="I64" s="12"/>
      <c r="J64" s="24">
        <v>78</v>
      </c>
      <c r="K64" s="42" t="s">
        <v>127</v>
      </c>
      <c r="L64" s="42"/>
      <c r="M64" s="42"/>
      <c r="N64" s="42"/>
      <c r="O64" s="42"/>
      <c r="P64" s="42"/>
    </row>
    <row r="65" spans="2:17">
      <c r="B65" s="24">
        <v>22</v>
      </c>
      <c r="C65" s="42" t="s">
        <v>128</v>
      </c>
      <c r="D65" s="42"/>
      <c r="E65" s="42"/>
      <c r="F65" s="42"/>
      <c r="G65" s="42"/>
      <c r="H65" s="42"/>
      <c r="I65" s="12"/>
      <c r="J65" s="12"/>
      <c r="K65" s="12"/>
      <c r="L65" s="12"/>
      <c r="M65" s="12"/>
      <c r="N65" s="12"/>
      <c r="O65" s="12"/>
      <c r="P65" s="12"/>
      <c r="Q65" s="12"/>
    </row>
    <row r="66" spans="2:17">
      <c r="B66" s="24">
        <v>24</v>
      </c>
      <c r="C66" s="42" t="s">
        <v>129</v>
      </c>
      <c r="D66" s="42"/>
      <c r="E66" s="42"/>
      <c r="F66" s="42"/>
      <c r="G66" s="42"/>
      <c r="H66" s="42"/>
      <c r="I66" s="12"/>
      <c r="J66" s="12"/>
      <c r="K66" s="12"/>
      <c r="L66" s="12"/>
      <c r="M66" s="12"/>
      <c r="N66" s="12"/>
      <c r="O66" s="12"/>
      <c r="P66" s="12"/>
      <c r="Q66" s="12"/>
    </row>
    <row r="67" spans="2:17">
      <c r="B67" s="24">
        <v>25</v>
      </c>
      <c r="C67" s="42" t="s">
        <v>130</v>
      </c>
      <c r="D67" s="42"/>
      <c r="E67" s="42"/>
      <c r="F67" s="42"/>
      <c r="G67" s="42"/>
      <c r="H67" s="42"/>
      <c r="I67" s="12"/>
      <c r="J67" s="12"/>
      <c r="K67" s="12"/>
      <c r="L67" s="12"/>
      <c r="M67" s="12"/>
      <c r="N67" s="12"/>
      <c r="O67" s="12"/>
      <c r="P67" s="12"/>
      <c r="Q67" s="12"/>
    </row>
    <row r="68" spans="2:17">
      <c r="B68" s="24">
        <v>26</v>
      </c>
      <c r="C68" s="42" t="s">
        <v>131</v>
      </c>
      <c r="D68" s="42"/>
      <c r="E68" s="42"/>
      <c r="F68" s="42"/>
      <c r="G68" s="42"/>
      <c r="H68" s="42"/>
      <c r="I68" s="12"/>
      <c r="J68" s="12"/>
      <c r="K68" s="12"/>
      <c r="L68" s="12"/>
      <c r="M68" s="12"/>
      <c r="N68" s="12"/>
      <c r="O68" s="12"/>
      <c r="P68" s="12"/>
      <c r="Q68" s="12"/>
    </row>
    <row r="69" spans="2:17">
      <c r="B69" s="24">
        <v>27</v>
      </c>
      <c r="C69" s="42" t="s">
        <v>132</v>
      </c>
      <c r="D69" s="42"/>
      <c r="E69" s="42"/>
      <c r="F69" s="42"/>
      <c r="G69" s="42"/>
      <c r="H69" s="42"/>
      <c r="I69" s="12"/>
      <c r="J69" s="32" t="s">
        <v>0</v>
      </c>
      <c r="K69" s="32"/>
      <c r="L69" s="32"/>
      <c r="M69" s="32"/>
      <c r="N69" s="32"/>
      <c r="O69" s="32"/>
      <c r="P69" s="32"/>
      <c r="Q69" s="32"/>
    </row>
    <row r="70" spans="2:17">
      <c r="B70" s="24">
        <v>9999</v>
      </c>
      <c r="C70" s="42" t="s">
        <v>133</v>
      </c>
      <c r="D70" s="42"/>
      <c r="E70" s="42"/>
      <c r="F70" s="42"/>
      <c r="G70" s="42"/>
      <c r="H70" s="42"/>
      <c r="I70" s="12"/>
      <c r="J70" s="12"/>
      <c r="K70" s="12"/>
      <c r="L70" s="12"/>
      <c r="M70" s="12"/>
      <c r="N70" s="33" t="s">
        <v>2</v>
      </c>
      <c r="O70" s="33"/>
      <c r="P70" s="33"/>
      <c r="Q70" s="12"/>
    </row>
    <row r="71" spans="2:17">
      <c r="B71" s="24">
        <v>28</v>
      </c>
      <c r="C71" s="42" t="s">
        <v>134</v>
      </c>
      <c r="D71" s="42"/>
      <c r="E71" s="42"/>
      <c r="F71" s="42"/>
      <c r="G71" s="42"/>
      <c r="H71" s="42"/>
      <c r="I71" s="12"/>
      <c r="J71" s="16"/>
      <c r="K71" s="16"/>
      <c r="L71" s="12"/>
      <c r="M71" s="12"/>
      <c r="N71" s="17" t="s">
        <v>3</v>
      </c>
      <c r="O71" s="17" t="s">
        <v>4</v>
      </c>
      <c r="P71" s="17" t="s">
        <v>5</v>
      </c>
      <c r="Q71" s="12"/>
    </row>
    <row r="72" spans="2:17">
      <c r="B72" s="24">
        <v>29</v>
      </c>
      <c r="C72" s="42" t="s">
        <v>135</v>
      </c>
      <c r="D72" s="42"/>
      <c r="E72" s="42"/>
      <c r="F72" s="42"/>
      <c r="G72" s="42"/>
      <c r="H72" s="42"/>
      <c r="I72" s="12"/>
      <c r="J72" s="31" t="s">
        <v>6</v>
      </c>
      <c r="K72" s="31"/>
      <c r="L72" s="31"/>
      <c r="M72" s="12"/>
      <c r="N72" s="18">
        <v>3</v>
      </c>
      <c r="O72" s="18">
        <v>4</v>
      </c>
      <c r="P72" s="18">
        <v>15</v>
      </c>
      <c r="Q72" s="19">
        <v>22</v>
      </c>
    </row>
    <row r="73" spans="2:17">
      <c r="B73" s="24">
        <v>8888</v>
      </c>
      <c r="C73" s="42" t="s">
        <v>136</v>
      </c>
      <c r="D73" s="42"/>
      <c r="E73" s="42"/>
      <c r="F73" s="42"/>
      <c r="G73" s="42"/>
      <c r="H73" s="42"/>
      <c r="I73" s="12"/>
      <c r="J73" s="34" t="s">
        <v>3</v>
      </c>
      <c r="K73" s="34"/>
      <c r="L73" s="20">
        <v>4</v>
      </c>
      <c r="M73" s="12"/>
      <c r="N73" s="12"/>
      <c r="O73" s="12"/>
      <c r="P73" s="12"/>
      <c r="Q73" s="12"/>
    </row>
    <row r="74" spans="2:17">
      <c r="B74" s="24">
        <v>6666</v>
      </c>
      <c r="C74" s="42" t="s">
        <v>137</v>
      </c>
      <c r="D74" s="42"/>
      <c r="E74" s="42"/>
      <c r="F74" s="42"/>
      <c r="G74" s="42"/>
      <c r="H74" s="42"/>
      <c r="I74" s="12"/>
      <c r="J74" s="35" t="s">
        <v>4</v>
      </c>
      <c r="K74" s="35"/>
      <c r="L74" s="20">
        <v>15</v>
      </c>
      <c r="M74" s="12"/>
      <c r="N74" s="12"/>
      <c r="O74" s="12"/>
      <c r="P74" s="12"/>
      <c r="Q74" s="12"/>
    </row>
    <row r="75" spans="2:17">
      <c r="B75" s="24">
        <v>30</v>
      </c>
      <c r="C75" s="42" t="s">
        <v>138</v>
      </c>
      <c r="D75" s="42"/>
      <c r="E75" s="42"/>
      <c r="F75" s="42"/>
      <c r="G75" s="42"/>
      <c r="H75" s="42"/>
      <c r="I75" s="12"/>
      <c r="J75" s="35" t="s">
        <v>5</v>
      </c>
      <c r="K75" s="35"/>
      <c r="L75" s="20">
        <v>3</v>
      </c>
      <c r="M75" s="12"/>
      <c r="N75" s="12"/>
      <c r="O75" s="12"/>
      <c r="P75" s="12"/>
      <c r="Q75" s="12"/>
    </row>
    <row r="76" spans="2:17">
      <c r="B76" s="24">
        <v>31</v>
      </c>
      <c r="C76" s="42" t="s">
        <v>139</v>
      </c>
      <c r="D76" s="42"/>
      <c r="E76" s="42"/>
      <c r="F76" s="42"/>
      <c r="G76" s="42"/>
      <c r="H76" s="42"/>
      <c r="I76" s="12"/>
      <c r="J76" s="12"/>
      <c r="K76" s="12"/>
      <c r="L76" s="19">
        <v>22</v>
      </c>
      <c r="M76" s="12"/>
      <c r="N76" s="12"/>
      <c r="O76" s="12"/>
      <c r="P76" s="12"/>
      <c r="Q76" s="12"/>
    </row>
    <row r="77" spans="2:17">
      <c r="B77" s="24">
        <v>34</v>
      </c>
      <c r="C77" s="42" t="s">
        <v>140</v>
      </c>
      <c r="D77" s="42"/>
      <c r="E77" s="42"/>
      <c r="F77" s="42"/>
      <c r="G77" s="42"/>
      <c r="H77" s="42"/>
      <c r="I77" s="12"/>
      <c r="J77" s="12"/>
      <c r="K77" s="12"/>
      <c r="L77" s="12"/>
      <c r="M77" s="12"/>
      <c r="N77" s="12"/>
      <c r="O77" s="12"/>
      <c r="P77" s="12"/>
      <c r="Q77" s="12"/>
    </row>
    <row r="78" spans="2:17">
      <c r="B78" s="24">
        <v>38</v>
      </c>
      <c r="C78" s="42" t="s">
        <v>141</v>
      </c>
      <c r="D78" s="42"/>
      <c r="E78" s="42"/>
      <c r="F78" s="42"/>
      <c r="G78" s="42"/>
      <c r="H78" s="42"/>
      <c r="I78" s="12"/>
      <c r="J78" s="16"/>
      <c r="K78" s="16"/>
      <c r="L78" s="31" t="s">
        <v>2</v>
      </c>
      <c r="M78" s="31"/>
      <c r="N78" s="31"/>
      <c r="O78" s="12"/>
      <c r="P78" s="12"/>
      <c r="Q78" s="12"/>
    </row>
    <row r="79" spans="2:17">
      <c r="B79" s="24">
        <v>39</v>
      </c>
      <c r="C79" s="42" t="s">
        <v>142</v>
      </c>
      <c r="D79" s="42"/>
      <c r="E79" s="42"/>
      <c r="F79" s="42"/>
      <c r="G79" s="42"/>
      <c r="H79" s="42"/>
      <c r="I79" s="12"/>
      <c r="J79" s="31" t="s">
        <v>6</v>
      </c>
      <c r="K79" s="31"/>
      <c r="L79" s="17" t="s">
        <v>3</v>
      </c>
      <c r="M79" s="17" t="s">
        <v>4</v>
      </c>
      <c r="N79" s="17" t="s">
        <v>5</v>
      </c>
      <c r="O79" s="12"/>
      <c r="P79" s="12"/>
      <c r="Q79" s="12"/>
    </row>
    <row r="80" spans="2:17">
      <c r="B80" s="24">
        <v>40</v>
      </c>
      <c r="C80" s="42" t="s">
        <v>143</v>
      </c>
      <c r="D80" s="42"/>
      <c r="E80" s="42"/>
      <c r="F80" s="42"/>
      <c r="G80" s="42"/>
      <c r="H80" s="42"/>
      <c r="I80" s="12"/>
      <c r="J80" s="35" t="s">
        <v>3</v>
      </c>
      <c r="K80" s="35"/>
      <c r="L80" s="18">
        <v>2</v>
      </c>
      <c r="M80" s="18">
        <v>0</v>
      </c>
      <c r="N80" s="18">
        <v>2</v>
      </c>
      <c r="O80" s="21">
        <v>4</v>
      </c>
      <c r="P80" s="36">
        <v>22</v>
      </c>
      <c r="Q80" s="12"/>
    </row>
    <row r="81" spans="2:23">
      <c r="B81" s="24">
        <v>46</v>
      </c>
      <c r="C81" s="42" t="s">
        <v>144</v>
      </c>
      <c r="D81" s="42"/>
      <c r="E81" s="42"/>
      <c r="F81" s="42"/>
      <c r="G81" s="42"/>
      <c r="H81" s="42"/>
      <c r="I81" s="12"/>
      <c r="J81" s="35" t="s">
        <v>4</v>
      </c>
      <c r="K81" s="35"/>
      <c r="L81" s="18">
        <v>1</v>
      </c>
      <c r="M81" s="18">
        <v>4</v>
      </c>
      <c r="N81" s="18">
        <v>9</v>
      </c>
      <c r="O81" s="21">
        <v>14</v>
      </c>
      <c r="P81" s="36"/>
      <c r="Q81" s="12"/>
      <c r="R81" s="12"/>
      <c r="S81" s="12"/>
      <c r="T81" s="12"/>
      <c r="U81" s="12"/>
      <c r="V81" s="12"/>
      <c r="W81" s="12"/>
    </row>
    <row r="82" spans="2:23">
      <c r="B82" s="24">
        <v>47</v>
      </c>
      <c r="C82" s="42" t="s">
        <v>145</v>
      </c>
      <c r="D82" s="42"/>
      <c r="E82" s="42"/>
      <c r="F82" s="42"/>
      <c r="G82" s="42"/>
      <c r="H82" s="42"/>
      <c r="I82" s="12"/>
      <c r="J82" s="35" t="s">
        <v>5</v>
      </c>
      <c r="K82" s="35"/>
      <c r="L82" s="18">
        <v>0</v>
      </c>
      <c r="M82" s="18">
        <v>0</v>
      </c>
      <c r="N82" s="18">
        <v>4</v>
      </c>
      <c r="O82" s="21">
        <v>4</v>
      </c>
      <c r="P82" s="36"/>
      <c r="Q82" s="12"/>
      <c r="R82" s="12"/>
      <c r="S82" s="12"/>
      <c r="T82" s="12"/>
      <c r="U82" s="12"/>
      <c r="V82" s="12"/>
      <c r="W82" s="12"/>
    </row>
    <row r="83" spans="2:23">
      <c r="B83" s="24">
        <v>48</v>
      </c>
      <c r="C83" s="42" t="s">
        <v>146</v>
      </c>
      <c r="D83" s="42"/>
      <c r="E83" s="42"/>
      <c r="F83" s="42"/>
      <c r="G83" s="42"/>
      <c r="H83" s="42"/>
      <c r="I83" s="12"/>
      <c r="J83" s="12"/>
      <c r="K83" s="12"/>
      <c r="L83" s="21">
        <v>3</v>
      </c>
      <c r="M83" s="21">
        <v>4</v>
      </c>
      <c r="N83" s="21">
        <v>15</v>
      </c>
      <c r="O83" s="12"/>
      <c r="P83" s="12"/>
      <c r="Q83" s="12"/>
      <c r="R83" s="12"/>
      <c r="S83" s="12"/>
      <c r="T83" s="12"/>
      <c r="U83" s="12"/>
      <c r="V83" s="12"/>
      <c r="W83" s="12"/>
    </row>
    <row r="84" spans="2:23">
      <c r="B84" s="24">
        <v>49</v>
      </c>
      <c r="C84" s="42" t="s">
        <v>147</v>
      </c>
      <c r="D84" s="42"/>
      <c r="E84" s="42"/>
      <c r="F84" s="42"/>
      <c r="G84" s="42"/>
      <c r="H84" s="42"/>
      <c r="I84" s="12"/>
      <c r="J84" s="12"/>
      <c r="K84" s="12"/>
      <c r="L84" s="36">
        <v>22</v>
      </c>
      <c r="M84" s="36"/>
      <c r="N84" s="36"/>
      <c r="O84" s="12"/>
      <c r="P84" s="12"/>
      <c r="Q84" s="12"/>
      <c r="R84" s="12"/>
      <c r="S84" s="12"/>
      <c r="T84" s="12"/>
      <c r="U84" s="12"/>
      <c r="V84" s="12"/>
      <c r="W84" s="12"/>
    </row>
    <row r="85" spans="2:23">
      <c r="B85" s="24">
        <v>50</v>
      </c>
      <c r="C85" s="42" t="s">
        <v>148</v>
      </c>
      <c r="D85" s="42"/>
      <c r="E85" s="42"/>
      <c r="F85" s="42"/>
      <c r="G85" s="42"/>
      <c r="H85" s="4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2:23">
      <c r="B86" s="24">
        <v>60</v>
      </c>
      <c r="C86" s="42" t="s">
        <v>149</v>
      </c>
      <c r="D86" s="42"/>
      <c r="E86" s="42"/>
      <c r="F86" s="42"/>
      <c r="G86" s="42"/>
      <c r="H86" s="4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2:23">
      <c r="B87" s="24">
        <v>61</v>
      </c>
      <c r="C87" s="42" t="s">
        <v>150</v>
      </c>
      <c r="D87" s="42"/>
      <c r="E87" s="42"/>
      <c r="F87" s="42"/>
      <c r="G87" s="42"/>
      <c r="H87" s="4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2:23">
      <c r="B88" s="24">
        <v>62</v>
      </c>
      <c r="C88" s="42" t="s">
        <v>151</v>
      </c>
      <c r="D88" s="42"/>
      <c r="E88" s="42"/>
      <c r="F88" s="42"/>
      <c r="G88" s="42"/>
      <c r="H88" s="4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2:23">
      <c r="B89" s="24">
        <v>63</v>
      </c>
      <c r="C89" s="42" t="s">
        <v>152</v>
      </c>
      <c r="D89" s="42"/>
      <c r="E89" s="42"/>
      <c r="F89" s="42"/>
      <c r="G89" s="42"/>
      <c r="H89" s="4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2:23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2:23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2:23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2:23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2:23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2:23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2:23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</sheetData>
  <mergeCells count="139">
    <mergeCell ref="L84:N84"/>
    <mergeCell ref="L23:N23"/>
    <mergeCell ref="J24:K24"/>
    <mergeCell ref="J25:K25"/>
    <mergeCell ref="J26:K26"/>
    <mergeCell ref="J27:K27"/>
    <mergeCell ref="J31:L31"/>
    <mergeCell ref="J32:K32"/>
    <mergeCell ref="J33:K33"/>
    <mergeCell ref="J34:K34"/>
    <mergeCell ref="L29:N29"/>
    <mergeCell ref="M33:P33"/>
    <mergeCell ref="M32:N32"/>
    <mergeCell ref="J49:P49"/>
    <mergeCell ref="J75:K75"/>
    <mergeCell ref="L78:N78"/>
    <mergeCell ref="J79:K79"/>
    <mergeCell ref="J80:K80"/>
    <mergeCell ref="P80:P82"/>
    <mergeCell ref="J81:K81"/>
    <mergeCell ref="J82:K82"/>
    <mergeCell ref="J69:Q69"/>
    <mergeCell ref="N70:P70"/>
    <mergeCell ref="J72:L72"/>
    <mergeCell ref="J73:K73"/>
    <mergeCell ref="J74:K74"/>
    <mergeCell ref="J37:L37"/>
    <mergeCell ref="J36:L36"/>
    <mergeCell ref="N36:P36"/>
    <mergeCell ref="N37:P37"/>
    <mergeCell ref="K43:N43"/>
    <mergeCell ref="G42:N42"/>
    <mergeCell ref="J5:P5"/>
    <mergeCell ref="K63:P63"/>
    <mergeCell ref="K64:P64"/>
    <mergeCell ref="B6:G6"/>
    <mergeCell ref="B7:G7"/>
    <mergeCell ref="K61:P61"/>
    <mergeCell ref="K62:P62"/>
    <mergeCell ref="C61:H61"/>
    <mergeCell ref="C62:H62"/>
    <mergeCell ref="C63:H63"/>
    <mergeCell ref="C64:H64"/>
    <mergeCell ref="C25:H25"/>
    <mergeCell ref="C26:H26"/>
    <mergeCell ref="C27:H27"/>
    <mergeCell ref="C28:H28"/>
    <mergeCell ref="C29:H29"/>
    <mergeCell ref="J3:P3"/>
    <mergeCell ref="J14:Q14"/>
    <mergeCell ref="N15:P15"/>
    <mergeCell ref="J8:L8"/>
    <mergeCell ref="J7:Q7"/>
    <mergeCell ref="J10:K10"/>
    <mergeCell ref="J11:K11"/>
    <mergeCell ref="J9:K9"/>
    <mergeCell ref="P25:P27"/>
    <mergeCell ref="J18:K18"/>
    <mergeCell ref="J19:K19"/>
    <mergeCell ref="J20:K20"/>
    <mergeCell ref="J17:L17"/>
    <mergeCell ref="B42:E42"/>
    <mergeCell ref="C36:H36"/>
    <mergeCell ref="C37:H37"/>
    <mergeCell ref="C38:H38"/>
    <mergeCell ref="C39:H39"/>
    <mergeCell ref="C40:H40"/>
    <mergeCell ref="C33:H33"/>
    <mergeCell ref="C34:H34"/>
    <mergeCell ref="C35:H35"/>
    <mergeCell ref="K57:P57"/>
    <mergeCell ref="K58:P58"/>
    <mergeCell ref="K59:P59"/>
    <mergeCell ref="K60:P60"/>
    <mergeCell ref="K51:P51"/>
    <mergeCell ref="K52:P52"/>
    <mergeCell ref="K53:P53"/>
    <mergeCell ref="K54:P54"/>
    <mergeCell ref="K55:P55"/>
    <mergeCell ref="K56:P56"/>
    <mergeCell ref="C85:H85"/>
    <mergeCell ref="C86:H86"/>
    <mergeCell ref="C87:H87"/>
    <mergeCell ref="C88:H88"/>
    <mergeCell ref="C89:H89"/>
    <mergeCell ref="K50:P50"/>
    <mergeCell ref="C79:H79"/>
    <mergeCell ref="C80:H80"/>
    <mergeCell ref="C81:H81"/>
    <mergeCell ref="C82:H82"/>
    <mergeCell ref="C83:H83"/>
    <mergeCell ref="C84:H84"/>
    <mergeCell ref="C73:H73"/>
    <mergeCell ref="C74:H74"/>
    <mergeCell ref="C75:H75"/>
    <mergeCell ref="C76:H76"/>
    <mergeCell ref="C77:H77"/>
    <mergeCell ref="C78:H78"/>
    <mergeCell ref="C67:H67"/>
    <mergeCell ref="C68:H68"/>
    <mergeCell ref="C69:H69"/>
    <mergeCell ref="C70:H70"/>
    <mergeCell ref="C71:H71"/>
    <mergeCell ref="C72:H72"/>
    <mergeCell ref="C65:H65"/>
    <mergeCell ref="C66:H66"/>
    <mergeCell ref="C55:H55"/>
    <mergeCell ref="C56:H56"/>
    <mergeCell ref="C57:H57"/>
    <mergeCell ref="C58:H58"/>
    <mergeCell ref="C59:H59"/>
    <mergeCell ref="C60:H60"/>
    <mergeCell ref="B49:H49"/>
    <mergeCell ref="C50:H50"/>
    <mergeCell ref="C51:H51"/>
    <mergeCell ref="C52:H52"/>
    <mergeCell ref="C53:H53"/>
    <mergeCell ref="C54:H54"/>
    <mergeCell ref="B2:G2"/>
    <mergeCell ref="B4:G4"/>
    <mergeCell ref="C15:H15"/>
    <mergeCell ref="C16:H16"/>
    <mergeCell ref="C17:H17"/>
    <mergeCell ref="B14:H14"/>
    <mergeCell ref="C30:H30"/>
    <mergeCell ref="C31:H31"/>
    <mergeCell ref="C32:H32"/>
    <mergeCell ref="C18:H18"/>
    <mergeCell ref="C19:H19"/>
    <mergeCell ref="C20:H20"/>
    <mergeCell ref="C21:H21"/>
    <mergeCell ref="C22:H22"/>
    <mergeCell ref="C23:H23"/>
    <mergeCell ref="B3:G3"/>
    <mergeCell ref="B5:G5"/>
    <mergeCell ref="B9:G9"/>
    <mergeCell ref="B10:G10"/>
    <mergeCell ref="B12:G12"/>
    <mergeCell ref="C24:H2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Q11361"/>
  <sheetViews>
    <sheetView tabSelected="1" workbookViewId="0">
      <selection activeCell="I6" sqref="I6"/>
    </sheetView>
  </sheetViews>
  <sheetFormatPr defaultRowHeight="15"/>
  <cols>
    <col min="1" max="1" width="9.85546875" style="68" customWidth="1"/>
    <col min="2" max="2" width="14.140625" style="68" bestFit="1" customWidth="1"/>
    <col min="3" max="3" width="28.28515625" style="68" bestFit="1" customWidth="1"/>
    <col min="4" max="5" width="19.140625" style="85" bestFit="1" customWidth="1"/>
    <col min="6" max="6" width="11.85546875" style="68" bestFit="1" customWidth="1"/>
    <col min="7" max="7" width="55.5703125" style="68" bestFit="1" customWidth="1"/>
    <col min="8" max="8" width="53.5703125" style="68" bestFit="1" customWidth="1"/>
    <col min="9" max="9" width="12" style="68" bestFit="1" customWidth="1"/>
    <col min="10" max="10" width="10.7109375" style="68" bestFit="1" customWidth="1"/>
    <col min="11" max="11" width="9" style="68" bestFit="1" customWidth="1"/>
    <col min="12" max="12" width="21.5703125" style="68" bestFit="1" customWidth="1"/>
    <col min="13" max="13" width="11.7109375" style="68" bestFit="1" customWidth="1"/>
    <col min="14" max="14" width="10.5703125" style="68" bestFit="1" customWidth="1"/>
    <col min="15" max="15" width="66.7109375" style="68" bestFit="1" customWidth="1"/>
    <col min="16" max="16" width="47.140625" style="68" bestFit="1" customWidth="1"/>
    <col min="17" max="17" width="18.42578125" style="68" bestFit="1" customWidth="1"/>
    <col min="18" max="18" width="14.42578125" style="68" bestFit="1" customWidth="1"/>
    <col min="19" max="19" width="95.42578125" style="68" bestFit="1" customWidth="1"/>
    <col min="20" max="20" width="51.7109375" style="68" bestFit="1" customWidth="1"/>
    <col min="21" max="21" width="29.7109375" style="68" bestFit="1" customWidth="1"/>
    <col min="22" max="22" width="18.5703125" style="68" bestFit="1" customWidth="1"/>
    <col min="23" max="23" width="16" style="85" bestFit="1" customWidth="1"/>
    <col min="24" max="24" width="15" style="85" bestFit="1" customWidth="1"/>
    <col min="25" max="25" width="22.140625" style="68" bestFit="1" customWidth="1"/>
    <col min="26" max="26" width="46" style="68" bestFit="1" customWidth="1"/>
    <col min="27" max="27" width="11" style="68" bestFit="1" customWidth="1"/>
    <col min="28" max="28" width="31.7109375" style="68" bestFit="1" customWidth="1"/>
    <col min="29" max="29" width="15.7109375" style="68" bestFit="1" customWidth="1"/>
    <col min="30" max="30" width="16.7109375" style="68" bestFit="1" customWidth="1"/>
    <col min="31" max="31" width="63.5703125" style="68" customWidth="1"/>
    <col min="32" max="32" width="17.7109375" style="68" bestFit="1" customWidth="1"/>
    <col min="33" max="33" width="18.85546875" style="68" bestFit="1" customWidth="1"/>
    <col min="34" max="34" width="7.28515625" style="68" bestFit="1" customWidth="1"/>
    <col min="35" max="35" width="3.28515625" style="68" bestFit="1" customWidth="1"/>
    <col min="36" max="36" width="26.7109375" style="68" bestFit="1" customWidth="1"/>
    <col min="37" max="37" width="15.5703125" style="68" bestFit="1" customWidth="1"/>
    <col min="38" max="38" width="15.5703125" style="85" customWidth="1"/>
    <col min="39" max="39" width="15.140625" style="68" customWidth="1"/>
    <col min="40" max="40" width="16.28515625" style="68" bestFit="1" customWidth="1"/>
    <col min="41" max="41" width="11.42578125" style="68" bestFit="1" customWidth="1"/>
    <col min="42" max="42" width="18.42578125" style="68" bestFit="1" customWidth="1"/>
    <col min="43" max="43" width="5.42578125" style="68" bestFit="1" customWidth="1"/>
    <col min="44" max="44" width="6.85546875" style="68" bestFit="1" customWidth="1"/>
    <col min="45" max="45" width="15.42578125" style="68" bestFit="1" customWidth="1"/>
    <col min="46" max="46" width="16.28515625" style="68" bestFit="1" customWidth="1"/>
    <col min="47" max="47" width="22.5703125" style="68" bestFit="1" customWidth="1"/>
    <col min="48" max="48" width="27.85546875" style="68" bestFit="1" customWidth="1"/>
    <col min="49" max="49" width="44" style="68" bestFit="1" customWidth="1"/>
    <col min="50" max="50" width="16.140625" style="68" bestFit="1" customWidth="1"/>
    <col min="51" max="51" width="20.85546875" style="68" bestFit="1" customWidth="1"/>
    <col min="52" max="52" width="13.85546875" style="68" bestFit="1" customWidth="1"/>
    <col min="53" max="53" width="16.5703125" style="68" bestFit="1" customWidth="1"/>
    <col min="54" max="54" width="8.5703125" style="68" bestFit="1" customWidth="1"/>
    <col min="55" max="55" width="9.42578125" style="68" bestFit="1" customWidth="1"/>
    <col min="56" max="56" width="9.7109375" style="68" bestFit="1" customWidth="1"/>
    <col min="57" max="57" width="18" style="68" bestFit="1" customWidth="1"/>
    <col min="58" max="58" width="15.5703125" style="68" bestFit="1" customWidth="1"/>
    <col min="59" max="60" width="15.7109375" style="68" bestFit="1" customWidth="1"/>
    <col min="61" max="61" width="16.7109375" style="68" bestFit="1" customWidth="1"/>
    <col min="62" max="62" width="44.42578125" style="68" bestFit="1" customWidth="1"/>
    <col min="63" max="63" width="42.42578125" style="68" bestFit="1" customWidth="1"/>
    <col min="64" max="64" width="20.28515625" style="68" bestFit="1" customWidth="1"/>
    <col min="65" max="65" width="31" style="68" bestFit="1" customWidth="1"/>
    <col min="66" max="66" width="27.7109375" style="68" customWidth="1"/>
    <col min="67" max="67" width="17.5703125" style="68" bestFit="1" customWidth="1"/>
    <col min="68" max="68" width="176.85546875" style="68" bestFit="1" customWidth="1"/>
    <col min="69" max="69" width="28.140625" style="68" customWidth="1"/>
    <col min="70" max="16384" width="9.140625" style="68"/>
  </cols>
  <sheetData>
    <row r="1" spans="1:68" ht="15" customHeight="1">
      <c r="A1" s="52" t="s">
        <v>153</v>
      </c>
      <c r="B1" s="53" t="s">
        <v>154</v>
      </c>
      <c r="C1" s="54" t="s">
        <v>155</v>
      </c>
      <c r="D1" s="55" t="s">
        <v>156</v>
      </c>
      <c r="E1" s="55" t="s">
        <v>157</v>
      </c>
      <c r="F1" s="56" t="s">
        <v>158</v>
      </c>
      <c r="G1" s="53" t="s">
        <v>159</v>
      </c>
      <c r="H1" s="54" t="s">
        <v>160</v>
      </c>
      <c r="I1" s="57" t="s">
        <v>161</v>
      </c>
      <c r="J1" s="57" t="s">
        <v>162</v>
      </c>
      <c r="K1" s="57" t="s">
        <v>163</v>
      </c>
      <c r="L1" s="57" t="s">
        <v>164</v>
      </c>
      <c r="M1" s="58" t="s">
        <v>165</v>
      </c>
      <c r="N1" s="58" t="s">
        <v>166</v>
      </c>
      <c r="O1" s="53" t="s">
        <v>167</v>
      </c>
      <c r="P1" s="54" t="s">
        <v>168</v>
      </c>
      <c r="Q1" s="56" t="s">
        <v>169</v>
      </c>
      <c r="R1" s="56" t="s">
        <v>170</v>
      </c>
      <c r="S1" s="56" t="s">
        <v>171</v>
      </c>
      <c r="T1" s="54" t="s">
        <v>172</v>
      </c>
      <c r="U1" s="54" t="s">
        <v>173</v>
      </c>
      <c r="V1" s="54" t="s">
        <v>174</v>
      </c>
      <c r="W1" s="59" t="s">
        <v>175</v>
      </c>
      <c r="X1" s="60" t="s">
        <v>176</v>
      </c>
      <c r="Y1" s="53" t="s">
        <v>177</v>
      </c>
      <c r="Z1" s="54" t="s">
        <v>178</v>
      </c>
      <c r="AA1" s="54" t="s">
        <v>179</v>
      </c>
      <c r="AB1" s="54" t="s">
        <v>180</v>
      </c>
      <c r="AC1" s="54" t="s">
        <v>181</v>
      </c>
      <c r="AD1" s="61" t="s">
        <v>182</v>
      </c>
      <c r="AE1" s="61" t="s">
        <v>183</v>
      </c>
      <c r="AF1" s="56" t="s">
        <v>184</v>
      </c>
      <c r="AG1" s="56" t="s">
        <v>185</v>
      </c>
      <c r="AH1" s="56" t="s">
        <v>186</v>
      </c>
      <c r="AI1" s="52" t="s">
        <v>187</v>
      </c>
      <c r="AJ1" s="52" t="s">
        <v>188</v>
      </c>
      <c r="AK1" s="52" t="s">
        <v>189</v>
      </c>
      <c r="AL1" s="62" t="s">
        <v>190</v>
      </c>
      <c r="AM1" s="63" t="s">
        <v>191</v>
      </c>
      <c r="AN1" s="63" t="s">
        <v>192</v>
      </c>
      <c r="AO1" s="64" t="s">
        <v>193</v>
      </c>
      <c r="AP1" s="64" t="s">
        <v>194</v>
      </c>
      <c r="AQ1" s="65" t="s">
        <v>195</v>
      </c>
      <c r="AR1" s="66" t="s">
        <v>196</v>
      </c>
      <c r="AS1" s="58" t="s">
        <v>197</v>
      </c>
      <c r="AT1" s="58" t="s">
        <v>198</v>
      </c>
      <c r="AU1" s="58" t="s">
        <v>199</v>
      </c>
      <c r="AV1" s="58" t="s">
        <v>200</v>
      </c>
      <c r="AW1" s="58" t="s">
        <v>201</v>
      </c>
      <c r="AX1" s="58" t="s">
        <v>202</v>
      </c>
      <c r="AY1" s="58" t="s">
        <v>203</v>
      </c>
      <c r="AZ1" s="58" t="s">
        <v>204</v>
      </c>
      <c r="BA1" s="58" t="s">
        <v>205</v>
      </c>
      <c r="BB1" s="58" t="s">
        <v>206</v>
      </c>
      <c r="BC1" s="54" t="s">
        <v>207</v>
      </c>
      <c r="BD1" s="56" t="s">
        <v>208</v>
      </c>
      <c r="BE1" s="62" t="s">
        <v>209</v>
      </c>
      <c r="BF1" s="63" t="s">
        <v>210</v>
      </c>
      <c r="BG1" s="62" t="s">
        <v>211</v>
      </c>
      <c r="BH1" s="62" t="s">
        <v>212</v>
      </c>
      <c r="BI1" s="62" t="s">
        <v>213</v>
      </c>
      <c r="BJ1" s="62" t="s">
        <v>214</v>
      </c>
      <c r="BK1" s="62" t="s">
        <v>215</v>
      </c>
      <c r="BL1" s="62" t="s">
        <v>216</v>
      </c>
      <c r="BM1" s="62" t="s">
        <v>217</v>
      </c>
      <c r="BN1" s="62" t="s">
        <v>218</v>
      </c>
      <c r="BO1" s="62" t="s">
        <v>219</v>
      </c>
      <c r="BP1" s="67" t="s">
        <v>220</v>
      </c>
    </row>
    <row r="2" spans="1:68" s="79" customFormat="1" ht="15" customHeight="1">
      <c r="A2" s="69">
        <v>1569</v>
      </c>
      <c r="B2" s="69">
        <v>1</v>
      </c>
      <c r="C2" s="69" t="s">
        <v>221</v>
      </c>
      <c r="D2" s="70">
        <v>39577</v>
      </c>
      <c r="E2" s="70">
        <v>52360</v>
      </c>
      <c r="F2" s="69"/>
      <c r="G2" s="71" t="s">
        <v>222</v>
      </c>
      <c r="H2" s="71" t="s">
        <v>223</v>
      </c>
      <c r="I2" s="71">
        <f>ROUND(J2^2*(K2^(1/2)),0)</f>
        <v>64</v>
      </c>
      <c r="J2" s="69">
        <v>8</v>
      </c>
      <c r="K2" s="72">
        <v>1.008146</v>
      </c>
      <c r="L2" s="73" t="s">
        <v>224</v>
      </c>
      <c r="M2" s="69" t="s">
        <v>225</v>
      </c>
      <c r="N2" s="74"/>
      <c r="O2" s="75" t="s">
        <v>226</v>
      </c>
      <c r="P2" s="69"/>
      <c r="Q2" s="69" t="s">
        <v>227</v>
      </c>
      <c r="R2" s="69"/>
      <c r="S2" s="74" t="s">
        <v>228</v>
      </c>
      <c r="T2" s="76"/>
      <c r="U2" s="74" t="s">
        <v>229</v>
      </c>
      <c r="V2" s="69" t="s">
        <v>230</v>
      </c>
      <c r="W2" s="70"/>
      <c r="X2" s="70">
        <v>36526</v>
      </c>
      <c r="Y2" s="73" t="s">
        <v>231</v>
      </c>
      <c r="Z2" s="69" t="s">
        <v>232</v>
      </c>
      <c r="AA2" s="69"/>
      <c r="AB2" s="69" t="s">
        <v>233</v>
      </c>
      <c r="AC2" s="69" t="s">
        <v>234</v>
      </c>
      <c r="AD2" s="77" t="s">
        <v>235</v>
      </c>
      <c r="AE2" s="69" t="s">
        <v>236</v>
      </c>
      <c r="AF2" s="78">
        <v>-23.948790000263202</v>
      </c>
      <c r="AG2" s="78">
        <v>-51.770750000265501</v>
      </c>
      <c r="AH2" s="69" t="s">
        <v>237</v>
      </c>
      <c r="AI2" s="69" t="s">
        <v>238</v>
      </c>
      <c r="AJ2" s="69" t="s">
        <v>239</v>
      </c>
      <c r="AK2" s="69" t="s">
        <v>240</v>
      </c>
      <c r="AL2" s="70"/>
      <c r="AM2" s="69"/>
      <c r="AN2" s="69"/>
      <c r="AO2" s="69" t="s">
        <v>84</v>
      </c>
      <c r="AP2" s="69" t="s">
        <v>86</v>
      </c>
      <c r="AQ2" s="69" t="s">
        <v>241</v>
      </c>
      <c r="AR2" s="69" t="s">
        <v>242</v>
      </c>
      <c r="AS2" s="69" t="s">
        <v>242</v>
      </c>
      <c r="AT2" s="69" t="s">
        <v>242</v>
      </c>
      <c r="AU2" s="69"/>
      <c r="AV2" s="69"/>
      <c r="AW2" s="69"/>
      <c r="AX2" s="69"/>
      <c r="AY2" s="69"/>
      <c r="AZ2" s="69"/>
      <c r="BA2" s="69"/>
      <c r="BB2" s="69" t="s">
        <v>242</v>
      </c>
      <c r="BC2" s="73" t="s">
        <v>243</v>
      </c>
      <c r="BD2" s="69" t="s">
        <v>242</v>
      </c>
      <c r="BE2" s="70">
        <v>43172</v>
      </c>
      <c r="BF2" s="69" t="s">
        <v>242</v>
      </c>
      <c r="BG2" s="69">
        <v>20</v>
      </c>
      <c r="BH2" s="69">
        <v>33</v>
      </c>
      <c r="BI2" s="69">
        <v>27</v>
      </c>
      <c r="BJ2" s="69">
        <v>10</v>
      </c>
      <c r="BK2" s="69">
        <v>6</v>
      </c>
      <c r="BL2" s="69">
        <v>5</v>
      </c>
      <c r="BM2" s="69">
        <v>5</v>
      </c>
      <c r="BN2" s="69">
        <v>7</v>
      </c>
      <c r="BO2" s="69">
        <v>0</v>
      </c>
      <c r="BP2" s="69"/>
    </row>
    <row r="3" spans="1:68" s="79" customFormat="1" ht="15" customHeight="1">
      <c r="A3" s="69">
        <v>1548</v>
      </c>
      <c r="B3" s="69">
        <v>2</v>
      </c>
      <c r="C3" s="69" t="s">
        <v>244</v>
      </c>
      <c r="D3" s="70">
        <v>42811</v>
      </c>
      <c r="E3" s="70">
        <v>55595</v>
      </c>
      <c r="F3" s="69"/>
      <c r="G3" s="71" t="s">
        <v>47</v>
      </c>
      <c r="H3" s="71" t="s">
        <v>245</v>
      </c>
      <c r="I3" s="71">
        <f t="shared" ref="I3:I66" si="0">ROUND(J3^2*(K3^(1/2)),0)</f>
        <v>2749</v>
      </c>
      <c r="J3" s="69">
        <v>19</v>
      </c>
      <c r="K3" s="72">
        <v>58</v>
      </c>
      <c r="L3" s="73" t="s">
        <v>224</v>
      </c>
      <c r="M3" s="69" t="s">
        <v>225</v>
      </c>
      <c r="N3" s="74">
        <v>1220</v>
      </c>
      <c r="O3" s="75" t="s">
        <v>246</v>
      </c>
      <c r="P3" s="69" t="s">
        <v>247</v>
      </c>
      <c r="Q3" s="69" t="s">
        <v>248</v>
      </c>
      <c r="R3" s="69"/>
      <c r="S3" s="74" t="s">
        <v>249</v>
      </c>
      <c r="T3" s="76" t="s">
        <v>250</v>
      </c>
      <c r="U3" s="74" t="s">
        <v>251</v>
      </c>
      <c r="V3" s="69"/>
      <c r="W3" s="70">
        <v>35431</v>
      </c>
      <c r="X3" s="70">
        <v>36161</v>
      </c>
      <c r="Y3" s="73" t="s">
        <v>252</v>
      </c>
      <c r="Z3" s="69" t="s">
        <v>253</v>
      </c>
      <c r="AA3" s="69"/>
      <c r="AB3" s="69" t="s">
        <v>254</v>
      </c>
      <c r="AC3" s="69" t="s">
        <v>255</v>
      </c>
      <c r="AD3" s="77" t="s">
        <v>235</v>
      </c>
      <c r="AE3" s="69" t="s">
        <v>256</v>
      </c>
      <c r="AF3" s="78">
        <v>-25.4254622742565</v>
      </c>
      <c r="AG3" s="78">
        <v>-49.112792921477897</v>
      </c>
      <c r="AH3" s="69" t="s">
        <v>237</v>
      </c>
      <c r="AI3" s="69" t="s">
        <v>238</v>
      </c>
      <c r="AJ3" s="69" t="s">
        <v>257</v>
      </c>
      <c r="AK3" s="69" t="s">
        <v>240</v>
      </c>
      <c r="AL3" s="70">
        <v>42045</v>
      </c>
      <c r="AM3" s="69" t="s">
        <v>258</v>
      </c>
      <c r="AN3" s="69"/>
      <c r="AO3" s="69" t="s">
        <v>86</v>
      </c>
      <c r="AP3" s="69" t="s">
        <v>84</v>
      </c>
      <c r="AQ3" s="69" t="s">
        <v>259</v>
      </c>
      <c r="AR3" s="69" t="s">
        <v>242</v>
      </c>
      <c r="AS3" s="69" t="s">
        <v>260</v>
      </c>
      <c r="AT3" s="69" t="s">
        <v>242</v>
      </c>
      <c r="AU3" s="69">
        <v>103</v>
      </c>
      <c r="AV3" s="69">
        <v>10000</v>
      </c>
      <c r="AW3" s="69" t="s">
        <v>261</v>
      </c>
      <c r="AX3" s="69" t="s">
        <v>242</v>
      </c>
      <c r="AY3" s="69" t="s">
        <v>242</v>
      </c>
      <c r="AZ3" s="69" t="s">
        <v>242</v>
      </c>
      <c r="BA3" s="69" t="s">
        <v>242</v>
      </c>
      <c r="BB3" s="69" t="s">
        <v>242</v>
      </c>
      <c r="BC3" s="73" t="s">
        <v>243</v>
      </c>
      <c r="BD3" s="69" t="s">
        <v>260</v>
      </c>
      <c r="BE3" s="70">
        <v>42194</v>
      </c>
      <c r="BF3" s="69" t="s">
        <v>242</v>
      </c>
      <c r="BG3" s="69"/>
      <c r="BH3" s="69"/>
      <c r="BI3" s="69"/>
      <c r="BJ3" s="69"/>
      <c r="BK3" s="69"/>
      <c r="BL3" s="69"/>
      <c r="BM3" s="69"/>
      <c r="BN3" s="69"/>
      <c r="BO3" s="69"/>
      <c r="BP3" s="69"/>
    </row>
    <row r="4" spans="1:68" s="79" customFormat="1" ht="15" customHeight="1">
      <c r="A4" s="69"/>
      <c r="B4" s="69">
        <v>3</v>
      </c>
      <c r="C4" s="69"/>
      <c r="D4" s="70"/>
      <c r="E4" s="70"/>
      <c r="F4" s="69"/>
      <c r="G4" s="71" t="s">
        <v>98</v>
      </c>
      <c r="H4" s="71"/>
      <c r="I4" s="71">
        <f t="shared" si="0"/>
        <v>0</v>
      </c>
      <c r="J4" s="69">
        <v>6.5</v>
      </c>
      <c r="K4" s="72"/>
      <c r="L4" s="73" t="s">
        <v>262</v>
      </c>
      <c r="M4" s="69" t="s">
        <v>263</v>
      </c>
      <c r="N4" s="74">
        <v>140</v>
      </c>
      <c r="O4" s="75" t="s">
        <v>264</v>
      </c>
      <c r="P4" s="69"/>
      <c r="Q4" s="69" t="s">
        <v>265</v>
      </c>
      <c r="R4" s="69"/>
      <c r="S4" s="74" t="s">
        <v>266</v>
      </c>
      <c r="T4" s="76" t="s">
        <v>267</v>
      </c>
      <c r="U4" s="74" t="s">
        <v>268</v>
      </c>
      <c r="V4" s="69"/>
      <c r="W4" s="70"/>
      <c r="X4" s="70">
        <v>25204</v>
      </c>
      <c r="Y4" s="73" t="s">
        <v>232</v>
      </c>
      <c r="Z4" s="69"/>
      <c r="AA4" s="69"/>
      <c r="AB4" s="69" t="s">
        <v>269</v>
      </c>
      <c r="AC4" s="69" t="s">
        <v>270</v>
      </c>
      <c r="AD4" s="77" t="s">
        <v>235</v>
      </c>
      <c r="AE4" s="69" t="s">
        <v>271</v>
      </c>
      <c r="AF4" s="78">
        <v>-23.324985975400001</v>
      </c>
      <c r="AG4" s="78">
        <v>-51.176643085800002</v>
      </c>
      <c r="AH4" s="69" t="s">
        <v>237</v>
      </c>
      <c r="AI4" s="69" t="s">
        <v>238</v>
      </c>
      <c r="AJ4" s="69" t="s">
        <v>272</v>
      </c>
      <c r="AK4" s="69" t="s">
        <v>240</v>
      </c>
      <c r="AL4" s="70"/>
      <c r="AM4" s="69"/>
      <c r="AN4" s="69"/>
      <c r="AO4" s="69" t="s">
        <v>85</v>
      </c>
      <c r="AP4" s="69" t="s">
        <v>84</v>
      </c>
      <c r="AQ4" s="69" t="s">
        <v>259</v>
      </c>
      <c r="AR4" s="69" t="s">
        <v>242</v>
      </c>
      <c r="AS4" s="69" t="s">
        <v>242</v>
      </c>
      <c r="AT4" s="69" t="s">
        <v>242</v>
      </c>
      <c r="AU4" s="69"/>
      <c r="AV4" s="69"/>
      <c r="AW4" s="69"/>
      <c r="AX4" s="69"/>
      <c r="AY4" s="69"/>
      <c r="AZ4" s="69"/>
      <c r="BA4" s="69"/>
      <c r="BB4" s="69" t="s">
        <v>242</v>
      </c>
      <c r="BC4" s="73" t="s">
        <v>243</v>
      </c>
      <c r="BD4" s="69" t="s">
        <v>260</v>
      </c>
      <c r="BE4" s="70">
        <v>42599</v>
      </c>
      <c r="BF4" s="69" t="s">
        <v>242</v>
      </c>
      <c r="BG4" s="69">
        <v>22</v>
      </c>
      <c r="BH4" s="69">
        <v>1</v>
      </c>
      <c r="BI4" s="69">
        <v>27</v>
      </c>
      <c r="BJ4" s="69">
        <v>0</v>
      </c>
      <c r="BK4" s="69">
        <v>0</v>
      </c>
      <c r="BL4" s="69">
        <v>0</v>
      </c>
      <c r="BM4" s="69">
        <v>0</v>
      </c>
      <c r="BN4" s="69">
        <v>1</v>
      </c>
      <c r="BO4" s="69">
        <v>0</v>
      </c>
      <c r="BP4" s="69"/>
    </row>
    <row r="5" spans="1:68" s="79" customFormat="1" ht="15" customHeight="1">
      <c r="A5" s="69"/>
      <c r="B5" s="69">
        <v>4</v>
      </c>
      <c r="C5" s="69"/>
      <c r="D5" s="70"/>
      <c r="E5" s="70"/>
      <c r="F5" s="69"/>
      <c r="G5" s="71" t="s">
        <v>100</v>
      </c>
      <c r="H5" s="71" t="s">
        <v>273</v>
      </c>
      <c r="I5" s="71">
        <f t="shared" si="0"/>
        <v>3353</v>
      </c>
      <c r="J5" s="69">
        <v>22</v>
      </c>
      <c r="K5" s="72">
        <v>48</v>
      </c>
      <c r="L5" s="73" t="s">
        <v>224</v>
      </c>
      <c r="M5" s="69" t="s">
        <v>225</v>
      </c>
      <c r="N5" s="74">
        <v>1325</v>
      </c>
      <c r="O5" s="75" t="s">
        <v>246</v>
      </c>
      <c r="P5" s="69" t="s">
        <v>247</v>
      </c>
      <c r="Q5" s="69" t="s">
        <v>248</v>
      </c>
      <c r="R5" s="69"/>
      <c r="S5" s="74" t="s">
        <v>249</v>
      </c>
      <c r="T5" s="76" t="s">
        <v>250</v>
      </c>
      <c r="U5" s="74" t="s">
        <v>251</v>
      </c>
      <c r="V5" s="69"/>
      <c r="W5" s="70">
        <v>29952</v>
      </c>
      <c r="X5" s="70">
        <v>31048</v>
      </c>
      <c r="Y5" s="73" t="s">
        <v>252</v>
      </c>
      <c r="Z5" s="69"/>
      <c r="AA5" s="69"/>
      <c r="AB5" s="69" t="s">
        <v>274</v>
      </c>
      <c r="AC5" s="69" t="s">
        <v>255</v>
      </c>
      <c r="AD5" s="77" t="s">
        <v>235</v>
      </c>
      <c r="AE5" s="69" t="s">
        <v>256</v>
      </c>
      <c r="AF5" s="78">
        <v>-25.530670149599999</v>
      </c>
      <c r="AG5" s="78">
        <v>-49.390918094699998</v>
      </c>
      <c r="AH5" s="69" t="s">
        <v>237</v>
      </c>
      <c r="AI5" s="69" t="s">
        <v>238</v>
      </c>
      <c r="AJ5" s="69" t="s">
        <v>275</v>
      </c>
      <c r="AK5" s="69" t="s">
        <v>240</v>
      </c>
      <c r="AL5" s="70">
        <v>42061</v>
      </c>
      <c r="AM5" s="69" t="s">
        <v>258</v>
      </c>
      <c r="AN5" s="69"/>
      <c r="AO5" s="69" t="s">
        <v>86</v>
      </c>
      <c r="AP5" s="69" t="s">
        <v>84</v>
      </c>
      <c r="AQ5" s="69" t="s">
        <v>259</v>
      </c>
      <c r="AR5" s="69" t="s">
        <v>242</v>
      </c>
      <c r="AS5" s="69" t="s">
        <v>260</v>
      </c>
      <c r="AT5" s="69" t="s">
        <v>242</v>
      </c>
      <c r="AU5" s="69">
        <v>384.7</v>
      </c>
      <c r="AV5" s="69">
        <v>10000</v>
      </c>
      <c r="AW5" s="69"/>
      <c r="AX5" s="69" t="s">
        <v>242</v>
      </c>
      <c r="AY5" s="69" t="s">
        <v>242</v>
      </c>
      <c r="AZ5" s="69" t="s">
        <v>242</v>
      </c>
      <c r="BA5" s="69" t="s">
        <v>242</v>
      </c>
      <c r="BB5" s="69" t="s">
        <v>242</v>
      </c>
      <c r="BC5" s="73" t="s">
        <v>243</v>
      </c>
      <c r="BD5" s="69" t="s">
        <v>260</v>
      </c>
      <c r="BE5" s="70">
        <v>42186</v>
      </c>
      <c r="BF5" s="69" t="s">
        <v>242</v>
      </c>
      <c r="BG5" s="69"/>
      <c r="BH5" s="69"/>
      <c r="BI5" s="69"/>
      <c r="BJ5" s="69"/>
      <c r="BK5" s="69"/>
      <c r="BL5" s="69"/>
      <c r="BM5" s="69"/>
      <c r="BN5" s="69"/>
      <c r="BO5" s="69"/>
      <c r="BP5" s="69"/>
    </row>
    <row r="6" spans="1:68" s="79" customFormat="1" ht="15" customHeight="1">
      <c r="A6" s="69"/>
      <c r="B6" s="69">
        <v>5</v>
      </c>
      <c r="C6" s="69"/>
      <c r="D6" s="70"/>
      <c r="E6" s="70"/>
      <c r="F6" s="69"/>
      <c r="G6" s="71" t="s">
        <v>102</v>
      </c>
      <c r="H6" s="71" t="s">
        <v>276</v>
      </c>
      <c r="I6" s="71">
        <f t="shared" si="0"/>
        <v>4500</v>
      </c>
      <c r="J6" s="69">
        <v>30</v>
      </c>
      <c r="K6" s="72">
        <v>25</v>
      </c>
      <c r="L6" s="73" t="s">
        <v>224</v>
      </c>
      <c r="M6" s="69" t="s">
        <v>225</v>
      </c>
      <c r="N6" s="74">
        <v>280</v>
      </c>
      <c r="O6" s="75" t="s">
        <v>246</v>
      </c>
      <c r="P6" s="69" t="s">
        <v>247</v>
      </c>
      <c r="Q6" s="69" t="s">
        <v>248</v>
      </c>
      <c r="R6" s="69"/>
      <c r="S6" s="74" t="s">
        <v>249</v>
      </c>
      <c r="T6" s="76" t="s">
        <v>250</v>
      </c>
      <c r="U6" s="74" t="s">
        <v>251</v>
      </c>
      <c r="V6" s="69"/>
      <c r="W6" s="70">
        <v>28491</v>
      </c>
      <c r="X6" s="70">
        <v>28856</v>
      </c>
      <c r="Y6" s="73" t="s">
        <v>252</v>
      </c>
      <c r="Z6" s="69"/>
      <c r="AA6" s="69"/>
      <c r="AB6" s="69" t="s">
        <v>277</v>
      </c>
      <c r="AC6" s="69" t="s">
        <v>255</v>
      </c>
      <c r="AD6" s="77" t="s">
        <v>235</v>
      </c>
      <c r="AE6" s="69" t="s">
        <v>256</v>
      </c>
      <c r="AF6" s="78">
        <v>-25.504672606900002</v>
      </c>
      <c r="AG6" s="78">
        <v>-49.0284355314</v>
      </c>
      <c r="AH6" s="69" t="s">
        <v>237</v>
      </c>
      <c r="AI6" s="69" t="s">
        <v>238</v>
      </c>
      <c r="AJ6" s="69" t="s">
        <v>257</v>
      </c>
      <c r="AK6" s="69" t="s">
        <v>240</v>
      </c>
      <c r="AL6" s="70">
        <v>42012</v>
      </c>
      <c r="AM6" s="69" t="s">
        <v>258</v>
      </c>
      <c r="AN6" s="69"/>
      <c r="AO6" s="69" t="s">
        <v>86</v>
      </c>
      <c r="AP6" s="69" t="s">
        <v>84</v>
      </c>
      <c r="AQ6" s="69" t="s">
        <v>259</v>
      </c>
      <c r="AR6" s="69" t="s">
        <v>242</v>
      </c>
      <c r="AS6" s="69" t="s">
        <v>260</v>
      </c>
      <c r="AT6" s="69" t="s">
        <v>242</v>
      </c>
      <c r="AU6" s="69">
        <v>95</v>
      </c>
      <c r="AV6" s="69">
        <v>10000</v>
      </c>
      <c r="AW6" s="69" t="s">
        <v>261</v>
      </c>
      <c r="AX6" s="69" t="s">
        <v>242</v>
      </c>
      <c r="AY6" s="69" t="s">
        <v>242</v>
      </c>
      <c r="AZ6" s="69" t="s">
        <v>242</v>
      </c>
      <c r="BA6" s="69" t="s">
        <v>242</v>
      </c>
      <c r="BB6" s="69" t="s">
        <v>242</v>
      </c>
      <c r="BC6" s="73" t="s">
        <v>243</v>
      </c>
      <c r="BD6" s="69" t="s">
        <v>260</v>
      </c>
      <c r="BE6" s="70">
        <v>42233</v>
      </c>
      <c r="BF6" s="69" t="s">
        <v>242</v>
      </c>
      <c r="BG6" s="69"/>
      <c r="BH6" s="69"/>
      <c r="BI6" s="69"/>
      <c r="BJ6" s="69"/>
      <c r="BK6" s="69"/>
      <c r="BL6" s="69"/>
      <c r="BM6" s="69"/>
      <c r="BN6" s="69"/>
      <c r="BO6" s="69"/>
      <c r="BP6" s="69"/>
    </row>
    <row r="7" spans="1:68" s="79" customFormat="1" ht="15" customHeight="1">
      <c r="A7" s="69">
        <v>1549</v>
      </c>
      <c r="B7" s="69">
        <v>6</v>
      </c>
      <c r="C7" s="69" t="s">
        <v>278</v>
      </c>
      <c r="D7" s="70">
        <v>42811</v>
      </c>
      <c r="E7" s="70">
        <v>50026</v>
      </c>
      <c r="F7" s="69"/>
      <c r="G7" s="71" t="s">
        <v>48</v>
      </c>
      <c r="H7" s="71" t="s">
        <v>279</v>
      </c>
      <c r="I7" s="71">
        <f t="shared" si="0"/>
        <v>1318</v>
      </c>
      <c r="J7" s="69">
        <v>17</v>
      </c>
      <c r="K7" s="72">
        <v>20.8</v>
      </c>
      <c r="L7" s="73" t="s">
        <v>224</v>
      </c>
      <c r="M7" s="69" t="s">
        <v>225</v>
      </c>
      <c r="N7" s="74">
        <v>725</v>
      </c>
      <c r="O7" s="75" t="s">
        <v>246</v>
      </c>
      <c r="P7" s="69" t="s">
        <v>247</v>
      </c>
      <c r="Q7" s="69" t="s">
        <v>248</v>
      </c>
      <c r="R7" s="69"/>
      <c r="S7" s="74" t="s">
        <v>249</v>
      </c>
      <c r="T7" s="76" t="s">
        <v>250</v>
      </c>
      <c r="U7" s="74" t="s">
        <v>251</v>
      </c>
      <c r="V7" s="69" t="s">
        <v>280</v>
      </c>
      <c r="W7" s="70">
        <v>37622</v>
      </c>
      <c r="X7" s="70">
        <v>39448</v>
      </c>
      <c r="Y7" s="73" t="s">
        <v>252</v>
      </c>
      <c r="Z7" s="69"/>
      <c r="AA7" s="69"/>
      <c r="AB7" s="69" t="s">
        <v>281</v>
      </c>
      <c r="AC7" s="69" t="s">
        <v>255</v>
      </c>
      <c r="AD7" s="77" t="s">
        <v>235</v>
      </c>
      <c r="AE7" s="69" t="s">
        <v>256</v>
      </c>
      <c r="AF7" s="78">
        <v>-25.487476495376299</v>
      </c>
      <c r="AG7" s="78">
        <v>-49.092947806983801</v>
      </c>
      <c r="AH7" s="69" t="s">
        <v>237</v>
      </c>
      <c r="AI7" s="69" t="s">
        <v>238</v>
      </c>
      <c r="AJ7" s="69" t="s">
        <v>257</v>
      </c>
      <c r="AK7" s="69" t="s">
        <v>240</v>
      </c>
      <c r="AL7" s="70">
        <v>42012</v>
      </c>
      <c r="AM7" s="69" t="s">
        <v>258</v>
      </c>
      <c r="AN7" s="69"/>
      <c r="AO7" s="69" t="s">
        <v>86</v>
      </c>
      <c r="AP7" s="69" t="s">
        <v>84</v>
      </c>
      <c r="AQ7" s="69" t="s">
        <v>259</v>
      </c>
      <c r="AR7" s="69" t="s">
        <v>242</v>
      </c>
      <c r="AS7" s="69" t="s">
        <v>260</v>
      </c>
      <c r="AT7" s="69" t="s">
        <v>242</v>
      </c>
      <c r="AU7" s="69">
        <v>76</v>
      </c>
      <c r="AV7" s="69">
        <v>10000</v>
      </c>
      <c r="AW7" s="69"/>
      <c r="AX7" s="69" t="s">
        <v>260</v>
      </c>
      <c r="AY7" s="69" t="s">
        <v>260</v>
      </c>
      <c r="AZ7" s="69" t="s">
        <v>260</v>
      </c>
      <c r="BA7" s="69" t="s">
        <v>260</v>
      </c>
      <c r="BB7" s="69" t="s">
        <v>242</v>
      </c>
      <c r="BC7" s="73" t="s">
        <v>243</v>
      </c>
      <c r="BD7" s="69" t="s">
        <v>260</v>
      </c>
      <c r="BE7" s="70">
        <v>42199</v>
      </c>
      <c r="BF7" s="69" t="s">
        <v>242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</row>
    <row r="8" spans="1:68" s="79" customFormat="1" ht="15" customHeight="1">
      <c r="A8" s="69"/>
      <c r="B8" s="69">
        <v>7</v>
      </c>
      <c r="C8" s="69"/>
      <c r="D8" s="70"/>
      <c r="E8" s="70"/>
      <c r="F8" s="69"/>
      <c r="G8" s="71" t="s">
        <v>104</v>
      </c>
      <c r="H8" s="71"/>
      <c r="I8" s="71">
        <f t="shared" si="0"/>
        <v>704</v>
      </c>
      <c r="J8" s="69">
        <v>17.5</v>
      </c>
      <c r="K8" s="72">
        <v>5.29</v>
      </c>
      <c r="L8" s="73" t="s">
        <v>262</v>
      </c>
      <c r="M8" s="69" t="s">
        <v>282</v>
      </c>
      <c r="N8" s="74">
        <v>56</v>
      </c>
      <c r="O8" s="75" t="s">
        <v>283</v>
      </c>
      <c r="P8" s="69"/>
      <c r="Q8" s="69" t="s">
        <v>284</v>
      </c>
      <c r="R8" s="69"/>
      <c r="S8" s="74" t="s">
        <v>285</v>
      </c>
      <c r="T8" s="76" t="s">
        <v>286</v>
      </c>
      <c r="U8" s="74" t="s">
        <v>287</v>
      </c>
      <c r="V8" s="69"/>
      <c r="W8" s="70"/>
      <c r="X8" s="70">
        <v>16072</v>
      </c>
      <c r="Y8" s="73" t="s">
        <v>288</v>
      </c>
      <c r="Z8" s="69" t="s">
        <v>252</v>
      </c>
      <c r="AA8" s="69"/>
      <c r="AB8" s="69" t="s">
        <v>289</v>
      </c>
      <c r="AC8" s="69" t="s">
        <v>270</v>
      </c>
      <c r="AD8" s="77" t="s">
        <v>235</v>
      </c>
      <c r="AE8" s="69" t="s">
        <v>290</v>
      </c>
      <c r="AF8" s="78">
        <v>-24.310284613699999</v>
      </c>
      <c r="AG8" s="78">
        <v>-50.596909570599998</v>
      </c>
      <c r="AH8" s="69" t="s">
        <v>237</v>
      </c>
      <c r="AI8" s="69" t="s">
        <v>238</v>
      </c>
      <c r="AJ8" s="69" t="s">
        <v>291</v>
      </c>
      <c r="AK8" s="69" t="s">
        <v>240</v>
      </c>
      <c r="AL8" s="70"/>
      <c r="AM8" s="69"/>
      <c r="AN8" s="69"/>
      <c r="AO8" s="69" t="s">
        <v>86</v>
      </c>
      <c r="AP8" s="69" t="s">
        <v>84</v>
      </c>
      <c r="AQ8" s="69" t="s">
        <v>259</v>
      </c>
      <c r="AR8" s="69" t="s">
        <v>242</v>
      </c>
      <c r="AS8" s="69" t="s">
        <v>242</v>
      </c>
      <c r="AT8" s="69" t="s">
        <v>242</v>
      </c>
      <c r="AU8" s="69"/>
      <c r="AV8" s="69"/>
      <c r="AW8" s="69"/>
      <c r="AX8" s="69" t="s">
        <v>242</v>
      </c>
      <c r="AY8" s="69" t="s">
        <v>242</v>
      </c>
      <c r="AZ8" s="69" t="s">
        <v>260</v>
      </c>
      <c r="BA8" s="69" t="s">
        <v>260</v>
      </c>
      <c r="BB8" s="69" t="s">
        <v>242</v>
      </c>
      <c r="BC8" s="73" t="s">
        <v>243</v>
      </c>
      <c r="BD8" s="69" t="s">
        <v>260</v>
      </c>
      <c r="BE8" s="70">
        <v>42204</v>
      </c>
      <c r="BF8" s="69" t="s">
        <v>242</v>
      </c>
      <c r="BG8" s="69"/>
      <c r="BH8" s="69"/>
      <c r="BI8" s="69"/>
      <c r="BJ8" s="69"/>
      <c r="BK8" s="69"/>
      <c r="BL8" s="69"/>
      <c r="BM8" s="69"/>
      <c r="BN8" s="69"/>
      <c r="BO8" s="69"/>
      <c r="BP8" s="69"/>
    </row>
    <row r="9" spans="1:68" s="79" customFormat="1" ht="15" customHeight="1">
      <c r="A9" s="69" t="s">
        <v>292</v>
      </c>
      <c r="B9" s="69">
        <v>9</v>
      </c>
      <c r="C9" s="69" t="s">
        <v>293</v>
      </c>
      <c r="D9" s="70">
        <v>41086</v>
      </c>
      <c r="E9" s="70">
        <v>53869</v>
      </c>
      <c r="F9" s="69"/>
      <c r="G9" s="71" t="s">
        <v>49</v>
      </c>
      <c r="H9" s="71" t="s">
        <v>294</v>
      </c>
      <c r="I9" s="71">
        <f t="shared" si="0"/>
        <v>233</v>
      </c>
      <c r="J9" s="69">
        <v>14</v>
      </c>
      <c r="K9" s="72">
        <v>1.4084749999999999</v>
      </c>
      <c r="L9" s="73" t="s">
        <v>224</v>
      </c>
      <c r="M9" s="69" t="s">
        <v>225</v>
      </c>
      <c r="N9" s="74">
        <v>400</v>
      </c>
      <c r="O9" s="75" t="s">
        <v>295</v>
      </c>
      <c r="P9" s="69" t="s">
        <v>296</v>
      </c>
      <c r="Q9" s="69" t="s">
        <v>297</v>
      </c>
      <c r="R9" s="69"/>
      <c r="S9" s="74" t="s">
        <v>298</v>
      </c>
      <c r="T9" s="76" t="s">
        <v>299</v>
      </c>
      <c r="U9" s="74" t="s">
        <v>300</v>
      </c>
      <c r="V9" s="69" t="s">
        <v>301</v>
      </c>
      <c r="W9" s="70">
        <v>23743</v>
      </c>
      <c r="X9" s="70"/>
      <c r="Y9" s="73" t="s">
        <v>288</v>
      </c>
      <c r="Z9" s="69"/>
      <c r="AA9" s="69"/>
      <c r="AB9" s="69" t="s">
        <v>302</v>
      </c>
      <c r="AC9" s="69" t="s">
        <v>255</v>
      </c>
      <c r="AD9" s="77" t="s">
        <v>235</v>
      </c>
      <c r="AE9" s="69" t="s">
        <v>256</v>
      </c>
      <c r="AF9" s="78">
        <v>-25.855560000152799</v>
      </c>
      <c r="AG9" s="78">
        <v>-50.393060000279398</v>
      </c>
      <c r="AH9" s="69" t="s">
        <v>237</v>
      </c>
      <c r="AI9" s="69" t="s">
        <v>238</v>
      </c>
      <c r="AJ9" s="69" t="s">
        <v>303</v>
      </c>
      <c r="AK9" s="69" t="s">
        <v>240</v>
      </c>
      <c r="AL9" s="70">
        <v>43228</v>
      </c>
      <c r="AM9" s="69" t="s">
        <v>304</v>
      </c>
      <c r="AN9" s="69" t="s">
        <v>305</v>
      </c>
      <c r="AO9" s="69" t="s">
        <v>86</v>
      </c>
      <c r="AP9" s="69" t="s">
        <v>84</v>
      </c>
      <c r="AQ9" s="69" t="s">
        <v>259</v>
      </c>
      <c r="AR9" s="69" t="s">
        <v>242</v>
      </c>
      <c r="AS9" s="69" t="s">
        <v>260</v>
      </c>
      <c r="AT9" s="69" t="s">
        <v>242</v>
      </c>
      <c r="AU9" s="69">
        <v>110</v>
      </c>
      <c r="AV9" s="69">
        <v>10000</v>
      </c>
      <c r="AW9" s="69" t="s">
        <v>306</v>
      </c>
      <c r="AX9" s="69"/>
      <c r="AY9" s="69"/>
      <c r="AZ9" s="69"/>
      <c r="BA9" s="69"/>
      <c r="BB9" s="69" t="s">
        <v>242</v>
      </c>
      <c r="BC9" s="73" t="s">
        <v>243</v>
      </c>
      <c r="BD9" s="69" t="s">
        <v>260</v>
      </c>
      <c r="BE9" s="70">
        <v>42210</v>
      </c>
      <c r="BF9" s="69" t="s">
        <v>242</v>
      </c>
      <c r="BG9" s="69"/>
      <c r="BH9" s="69"/>
      <c r="BI9" s="69"/>
      <c r="BJ9" s="69"/>
      <c r="BK9" s="69"/>
      <c r="BL9" s="69"/>
      <c r="BM9" s="69"/>
      <c r="BN9" s="69"/>
      <c r="BO9" s="69"/>
      <c r="BP9" s="69"/>
    </row>
    <row r="10" spans="1:68" s="79" customFormat="1" ht="15" customHeight="1">
      <c r="A10" s="69"/>
      <c r="B10" s="69">
        <v>10</v>
      </c>
      <c r="C10" s="69"/>
      <c r="D10" s="70"/>
      <c r="E10" s="70"/>
      <c r="F10" s="69"/>
      <c r="G10" s="71" t="s">
        <v>106</v>
      </c>
      <c r="H10" s="71" t="s">
        <v>307</v>
      </c>
      <c r="I10" s="71">
        <f t="shared" si="0"/>
        <v>0</v>
      </c>
      <c r="J10" s="69">
        <v>4</v>
      </c>
      <c r="K10" s="72"/>
      <c r="L10" s="73" t="s">
        <v>224</v>
      </c>
      <c r="M10" s="69" t="s">
        <v>225</v>
      </c>
      <c r="N10" s="74">
        <v>100</v>
      </c>
      <c r="O10" s="75" t="s">
        <v>308</v>
      </c>
      <c r="P10" s="69"/>
      <c r="Q10" s="69" t="s">
        <v>309</v>
      </c>
      <c r="R10" s="69"/>
      <c r="S10" s="74" t="s">
        <v>310</v>
      </c>
      <c r="T10" s="76" t="s">
        <v>311</v>
      </c>
      <c r="U10" s="74" t="s">
        <v>312</v>
      </c>
      <c r="V10" s="69"/>
      <c r="W10" s="70"/>
      <c r="X10" s="70">
        <v>35065</v>
      </c>
      <c r="Y10" s="73" t="s">
        <v>232</v>
      </c>
      <c r="Z10" s="69"/>
      <c r="AA10" s="69"/>
      <c r="AB10" s="69" t="s">
        <v>313</v>
      </c>
      <c r="AC10" s="69" t="s">
        <v>255</v>
      </c>
      <c r="AD10" s="77" t="s">
        <v>235</v>
      </c>
      <c r="AE10" s="69" t="s">
        <v>314</v>
      </c>
      <c r="AF10" s="78">
        <v>-25.401102000000002</v>
      </c>
      <c r="AG10" s="78">
        <v>-51.475790000000003</v>
      </c>
      <c r="AH10" s="69" t="s">
        <v>237</v>
      </c>
      <c r="AI10" s="69" t="s">
        <v>238</v>
      </c>
      <c r="AJ10" s="69" t="s">
        <v>315</v>
      </c>
      <c r="AK10" s="69" t="s">
        <v>240</v>
      </c>
      <c r="AL10" s="70"/>
      <c r="AM10" s="69"/>
      <c r="AN10" s="69"/>
      <c r="AO10" s="69" t="s">
        <v>85</v>
      </c>
      <c r="AP10" s="69" t="s">
        <v>84</v>
      </c>
      <c r="AQ10" s="69" t="s">
        <v>259</v>
      </c>
      <c r="AR10" s="69" t="s">
        <v>242</v>
      </c>
      <c r="AS10" s="69" t="s">
        <v>242</v>
      </c>
      <c r="AT10" s="69" t="s">
        <v>242</v>
      </c>
      <c r="AU10" s="69"/>
      <c r="AV10" s="69"/>
      <c r="AW10" s="69"/>
      <c r="AX10" s="69" t="s">
        <v>242</v>
      </c>
      <c r="AY10" s="69" t="s">
        <v>242</v>
      </c>
      <c r="AZ10" s="69" t="s">
        <v>242</v>
      </c>
      <c r="BA10" s="69" t="s">
        <v>242</v>
      </c>
      <c r="BB10" s="69" t="s">
        <v>242</v>
      </c>
      <c r="BC10" s="73" t="s">
        <v>243</v>
      </c>
      <c r="BD10" s="69" t="s">
        <v>260</v>
      </c>
      <c r="BE10" s="70">
        <v>42348</v>
      </c>
      <c r="BF10" s="69" t="s">
        <v>242</v>
      </c>
      <c r="BG10" s="69"/>
      <c r="BH10" s="69"/>
      <c r="BI10" s="69"/>
      <c r="BJ10" s="69"/>
      <c r="BK10" s="69"/>
      <c r="BL10" s="69"/>
      <c r="BM10" s="69"/>
      <c r="BN10" s="69"/>
      <c r="BO10" s="69"/>
      <c r="BP10" s="69"/>
    </row>
    <row r="11" spans="1:68" s="79" customFormat="1" ht="15" customHeight="1">
      <c r="A11" s="69"/>
      <c r="B11" s="69">
        <v>11</v>
      </c>
      <c r="C11" s="69"/>
      <c r="D11" s="70"/>
      <c r="E11" s="70"/>
      <c r="F11" s="69"/>
      <c r="G11" s="71" t="s">
        <v>108</v>
      </c>
      <c r="H11" s="71"/>
      <c r="I11" s="71">
        <f t="shared" si="0"/>
        <v>0</v>
      </c>
      <c r="J11" s="69">
        <v>5</v>
      </c>
      <c r="K11" s="72"/>
      <c r="L11" s="73" t="s">
        <v>224</v>
      </c>
      <c r="M11" s="69" t="s">
        <v>225</v>
      </c>
      <c r="N11" s="74">
        <v>80</v>
      </c>
      <c r="O11" s="75" t="s">
        <v>316</v>
      </c>
      <c r="P11" s="69"/>
      <c r="Q11" s="69"/>
      <c r="R11" s="69"/>
      <c r="S11" s="74" t="s">
        <v>317</v>
      </c>
      <c r="T11" s="76" t="s">
        <v>318</v>
      </c>
      <c r="U11" s="74" t="s">
        <v>319</v>
      </c>
      <c r="V11" s="69"/>
      <c r="W11" s="70"/>
      <c r="X11" s="70">
        <v>5480</v>
      </c>
      <c r="Y11" s="73" t="s">
        <v>232</v>
      </c>
      <c r="Z11" s="69"/>
      <c r="AA11" s="69"/>
      <c r="AB11" s="69" t="s">
        <v>320</v>
      </c>
      <c r="AC11" s="69" t="s">
        <v>255</v>
      </c>
      <c r="AD11" s="77" t="s">
        <v>235</v>
      </c>
      <c r="AE11" s="69" t="s">
        <v>314</v>
      </c>
      <c r="AF11" s="78">
        <v>-26.224507544000002</v>
      </c>
      <c r="AG11" s="78">
        <v>-50.985927273500003</v>
      </c>
      <c r="AH11" s="69" t="s">
        <v>237</v>
      </c>
      <c r="AI11" s="69" t="s">
        <v>238</v>
      </c>
      <c r="AJ11" s="69" t="s">
        <v>321</v>
      </c>
      <c r="AK11" s="69" t="s">
        <v>240</v>
      </c>
      <c r="AL11" s="70"/>
      <c r="AM11" s="69"/>
      <c r="AN11" s="69"/>
      <c r="AO11" s="69" t="s">
        <v>85</v>
      </c>
      <c r="AP11" s="69" t="s">
        <v>85</v>
      </c>
      <c r="AQ11" s="69" t="s">
        <v>322</v>
      </c>
      <c r="AR11" s="69" t="s">
        <v>242</v>
      </c>
      <c r="AS11" s="69" t="s">
        <v>242</v>
      </c>
      <c r="AT11" s="69" t="s">
        <v>242</v>
      </c>
      <c r="AU11" s="69"/>
      <c r="AV11" s="69"/>
      <c r="AW11" s="69"/>
      <c r="AX11" s="69"/>
      <c r="AY11" s="69"/>
      <c r="AZ11" s="69"/>
      <c r="BA11" s="69"/>
      <c r="BB11" s="69" t="s">
        <v>242</v>
      </c>
      <c r="BC11" s="73" t="s">
        <v>243</v>
      </c>
      <c r="BD11" s="69" t="s">
        <v>260</v>
      </c>
      <c r="BE11" s="70">
        <v>42345</v>
      </c>
      <c r="BF11" s="69" t="s">
        <v>242</v>
      </c>
      <c r="BG11" s="69"/>
      <c r="BH11" s="69"/>
      <c r="BI11" s="69"/>
      <c r="BJ11" s="69"/>
      <c r="BK11" s="69"/>
      <c r="BL11" s="69"/>
      <c r="BM11" s="69"/>
      <c r="BN11" s="69"/>
      <c r="BO11" s="69"/>
      <c r="BP11" s="69"/>
    </row>
    <row r="12" spans="1:68" s="79" customFormat="1" ht="15" customHeight="1">
      <c r="A12" s="69"/>
      <c r="B12" s="69">
        <v>12</v>
      </c>
      <c r="C12" s="69"/>
      <c r="D12" s="70"/>
      <c r="E12" s="70"/>
      <c r="F12" s="69"/>
      <c r="G12" s="71" t="s">
        <v>110</v>
      </c>
      <c r="H12" s="71"/>
      <c r="I12" s="71">
        <f t="shared" si="0"/>
        <v>0</v>
      </c>
      <c r="J12" s="69">
        <v>17</v>
      </c>
      <c r="K12" s="72"/>
      <c r="L12" s="73" t="s">
        <v>224</v>
      </c>
      <c r="M12" s="69" t="s">
        <v>225</v>
      </c>
      <c r="N12" s="74">
        <v>300</v>
      </c>
      <c r="O12" s="75" t="s">
        <v>323</v>
      </c>
      <c r="P12" s="69"/>
      <c r="Q12" s="69" t="s">
        <v>324</v>
      </c>
      <c r="R12" s="69"/>
      <c r="S12" s="74" t="s">
        <v>325</v>
      </c>
      <c r="T12" s="76"/>
      <c r="U12" s="74" t="s">
        <v>326</v>
      </c>
      <c r="V12" s="69"/>
      <c r="W12" s="70"/>
      <c r="X12" s="70">
        <v>30682</v>
      </c>
      <c r="Y12" s="73" t="s">
        <v>232</v>
      </c>
      <c r="Z12" s="69"/>
      <c r="AA12" s="69"/>
      <c r="AB12" s="69" t="s">
        <v>327</v>
      </c>
      <c r="AC12" s="69" t="s">
        <v>255</v>
      </c>
      <c r="AD12" s="77" t="s">
        <v>235</v>
      </c>
      <c r="AE12" s="69" t="s">
        <v>328</v>
      </c>
      <c r="AF12" s="78">
        <v>-24.965075203400001</v>
      </c>
      <c r="AG12" s="78">
        <v>-53.434818548099997</v>
      </c>
      <c r="AH12" s="69" t="s">
        <v>237</v>
      </c>
      <c r="AI12" s="69" t="s">
        <v>238</v>
      </c>
      <c r="AJ12" s="69" t="s">
        <v>329</v>
      </c>
      <c r="AK12" s="69" t="s">
        <v>240</v>
      </c>
      <c r="AL12" s="70"/>
      <c r="AM12" s="69"/>
      <c r="AN12" s="69"/>
      <c r="AO12" s="69" t="s">
        <v>84</v>
      </c>
      <c r="AP12" s="69" t="s">
        <v>84</v>
      </c>
      <c r="AQ12" s="69" t="s">
        <v>259</v>
      </c>
      <c r="AR12" s="69" t="s">
        <v>242</v>
      </c>
      <c r="AS12" s="69" t="s">
        <v>242</v>
      </c>
      <c r="AT12" s="69" t="s">
        <v>242</v>
      </c>
      <c r="AU12" s="69"/>
      <c r="AV12" s="69"/>
      <c r="AW12" s="69"/>
      <c r="AX12" s="69"/>
      <c r="AY12" s="69"/>
      <c r="AZ12" s="69"/>
      <c r="BA12" s="69"/>
      <c r="BB12" s="69" t="s">
        <v>242</v>
      </c>
      <c r="BC12" s="73" t="s">
        <v>243</v>
      </c>
      <c r="BD12" s="69" t="s">
        <v>260</v>
      </c>
      <c r="BE12" s="70">
        <v>42947</v>
      </c>
      <c r="BF12" s="69" t="s">
        <v>242</v>
      </c>
      <c r="BG12" s="69">
        <v>22</v>
      </c>
      <c r="BH12" s="69">
        <v>25</v>
      </c>
      <c r="BI12" s="69">
        <v>26</v>
      </c>
      <c r="BJ12" s="69">
        <v>7</v>
      </c>
      <c r="BK12" s="69">
        <v>4</v>
      </c>
      <c r="BL12" s="69">
        <v>8</v>
      </c>
      <c r="BM12" s="69">
        <v>1</v>
      </c>
      <c r="BN12" s="69">
        <v>5</v>
      </c>
      <c r="BO12" s="69">
        <v>0</v>
      </c>
      <c r="BP12" s="69"/>
    </row>
    <row r="13" spans="1:68" s="79" customFormat="1" ht="15" customHeight="1">
      <c r="A13" s="69"/>
      <c r="B13" s="69">
        <v>13</v>
      </c>
      <c r="C13" s="69"/>
      <c r="D13" s="70"/>
      <c r="E13" s="70"/>
      <c r="F13" s="69"/>
      <c r="G13" s="71" t="s">
        <v>112</v>
      </c>
      <c r="H13" s="71"/>
      <c r="I13" s="71">
        <f t="shared" si="0"/>
        <v>101</v>
      </c>
      <c r="J13" s="69">
        <v>10</v>
      </c>
      <c r="K13" s="72">
        <v>1.03</v>
      </c>
      <c r="L13" s="73" t="s">
        <v>330</v>
      </c>
      <c r="M13" s="69" t="s">
        <v>225</v>
      </c>
      <c r="N13" s="74">
        <v>100</v>
      </c>
      <c r="O13" s="75" t="s">
        <v>331</v>
      </c>
      <c r="P13" s="69"/>
      <c r="Q13" s="69" t="s">
        <v>332</v>
      </c>
      <c r="R13" s="69"/>
      <c r="S13" s="74" t="s">
        <v>333</v>
      </c>
      <c r="T13" s="76"/>
      <c r="U13" s="74" t="s">
        <v>334</v>
      </c>
      <c r="V13" s="69"/>
      <c r="W13" s="70"/>
      <c r="X13" s="70">
        <v>36892</v>
      </c>
      <c r="Y13" s="73" t="s">
        <v>288</v>
      </c>
      <c r="Z13" s="69"/>
      <c r="AA13" s="69"/>
      <c r="AB13" s="69" t="s">
        <v>335</v>
      </c>
      <c r="AC13" s="69" t="s">
        <v>336</v>
      </c>
      <c r="AD13" s="77" t="s">
        <v>235</v>
      </c>
      <c r="AE13" s="69" t="s">
        <v>337</v>
      </c>
      <c r="AF13" s="78">
        <v>-24.253664129499999</v>
      </c>
      <c r="AG13" s="78">
        <v>-49.4140681019</v>
      </c>
      <c r="AH13" s="69" t="s">
        <v>237</v>
      </c>
      <c r="AI13" s="69" t="s">
        <v>238</v>
      </c>
      <c r="AJ13" s="69" t="s">
        <v>338</v>
      </c>
      <c r="AK13" s="69" t="s">
        <v>240</v>
      </c>
      <c r="AL13" s="70"/>
      <c r="AM13" s="69" t="s">
        <v>304</v>
      </c>
      <c r="AN13" s="69"/>
      <c r="AO13" s="69" t="s">
        <v>85</v>
      </c>
      <c r="AP13" s="69" t="s">
        <v>86</v>
      </c>
      <c r="AQ13" s="69" t="s">
        <v>241</v>
      </c>
      <c r="AR13" s="69" t="s">
        <v>260</v>
      </c>
      <c r="AS13" s="69" t="s">
        <v>260</v>
      </c>
      <c r="AT13" s="69" t="s">
        <v>242</v>
      </c>
      <c r="AU13" s="69"/>
      <c r="AV13" s="69"/>
      <c r="AW13" s="69" t="s">
        <v>339</v>
      </c>
      <c r="AX13" s="69" t="s">
        <v>242</v>
      </c>
      <c r="AY13" s="69" t="s">
        <v>242</v>
      </c>
      <c r="AZ13" s="69" t="s">
        <v>242</v>
      </c>
      <c r="BA13" s="69" t="s">
        <v>242</v>
      </c>
      <c r="BB13" s="69" t="s">
        <v>242</v>
      </c>
      <c r="BC13" s="73" t="s">
        <v>340</v>
      </c>
      <c r="BD13" s="69" t="s">
        <v>242</v>
      </c>
      <c r="BE13" s="70">
        <v>42598</v>
      </c>
      <c r="BF13" s="69" t="s">
        <v>242</v>
      </c>
      <c r="BG13" s="69">
        <v>17</v>
      </c>
      <c r="BH13" s="69">
        <v>3</v>
      </c>
      <c r="BI13" s="69">
        <v>27</v>
      </c>
      <c r="BJ13" s="69"/>
      <c r="BK13" s="69"/>
      <c r="BL13" s="69"/>
      <c r="BM13" s="69"/>
      <c r="BN13" s="69"/>
      <c r="BO13" s="69"/>
      <c r="BP13" s="69" t="s">
        <v>341</v>
      </c>
    </row>
    <row r="14" spans="1:68" s="79" customFormat="1" ht="15" customHeight="1">
      <c r="A14" s="69"/>
      <c r="B14" s="69">
        <v>16</v>
      </c>
      <c r="C14" s="69"/>
      <c r="D14" s="70"/>
      <c r="E14" s="70"/>
      <c r="F14" s="69"/>
      <c r="G14" s="71" t="s">
        <v>116</v>
      </c>
      <c r="H14" s="71"/>
      <c r="I14" s="71">
        <f t="shared" si="0"/>
        <v>0</v>
      </c>
      <c r="J14" s="69">
        <v>12</v>
      </c>
      <c r="K14" s="72"/>
      <c r="L14" s="73" t="s">
        <v>224</v>
      </c>
      <c r="M14" s="69" t="s">
        <v>225</v>
      </c>
      <c r="N14" s="74">
        <v>100</v>
      </c>
      <c r="O14" s="75" t="s">
        <v>342</v>
      </c>
      <c r="P14" s="69"/>
      <c r="Q14" s="69"/>
      <c r="R14" s="69" t="s">
        <v>343</v>
      </c>
      <c r="S14" s="74" t="s">
        <v>344</v>
      </c>
      <c r="T14" s="76"/>
      <c r="U14" s="74"/>
      <c r="V14" s="69"/>
      <c r="W14" s="70"/>
      <c r="X14" s="70">
        <v>1900</v>
      </c>
      <c r="Y14" s="73" t="s">
        <v>232</v>
      </c>
      <c r="Z14" s="69"/>
      <c r="AA14" s="69"/>
      <c r="AB14" s="69" t="s">
        <v>345</v>
      </c>
      <c r="AC14" s="69" t="s">
        <v>270</v>
      </c>
      <c r="AD14" s="77" t="s">
        <v>235</v>
      </c>
      <c r="AE14" s="69" t="s">
        <v>290</v>
      </c>
      <c r="AF14" s="78">
        <v>-24.523040000000002</v>
      </c>
      <c r="AG14" s="78">
        <v>-50.508434000000001</v>
      </c>
      <c r="AH14" s="69" t="s">
        <v>237</v>
      </c>
      <c r="AI14" s="69" t="s">
        <v>238</v>
      </c>
      <c r="AJ14" s="69" t="s">
        <v>270</v>
      </c>
      <c r="AK14" s="69" t="s">
        <v>240</v>
      </c>
      <c r="AL14" s="70"/>
      <c r="AM14" s="69"/>
      <c r="AN14" s="69"/>
      <c r="AO14" s="69" t="s">
        <v>84</v>
      </c>
      <c r="AP14" s="69" t="s">
        <v>86</v>
      </c>
      <c r="AQ14" s="69" t="s">
        <v>241</v>
      </c>
      <c r="AR14" s="69" t="s">
        <v>242</v>
      </c>
      <c r="AS14" s="69" t="s">
        <v>242</v>
      </c>
      <c r="AT14" s="69" t="s">
        <v>242</v>
      </c>
      <c r="AU14" s="69"/>
      <c r="AV14" s="69"/>
      <c r="AW14" s="69" t="s">
        <v>339</v>
      </c>
      <c r="AX14" s="69" t="s">
        <v>242</v>
      </c>
      <c r="AY14" s="69" t="s">
        <v>242</v>
      </c>
      <c r="AZ14" s="69" t="s">
        <v>242</v>
      </c>
      <c r="BA14" s="69" t="s">
        <v>242</v>
      </c>
      <c r="BB14" s="69" t="s">
        <v>242</v>
      </c>
      <c r="BC14" s="73" t="s">
        <v>340</v>
      </c>
      <c r="BD14" s="69" t="s">
        <v>242</v>
      </c>
      <c r="BE14" s="70">
        <v>42600</v>
      </c>
      <c r="BF14" s="69" t="s">
        <v>242</v>
      </c>
      <c r="BG14" s="69">
        <v>24</v>
      </c>
      <c r="BH14" s="69">
        <v>19</v>
      </c>
      <c r="BI14" s="69">
        <v>33</v>
      </c>
      <c r="BJ14" s="69"/>
      <c r="BK14" s="69"/>
      <c r="BL14" s="69"/>
      <c r="BM14" s="69"/>
      <c r="BN14" s="69"/>
      <c r="BO14" s="69"/>
      <c r="BP14" s="69"/>
    </row>
    <row r="15" spans="1:68" s="79" customFormat="1" ht="15" customHeight="1">
      <c r="A15" s="69"/>
      <c r="B15" s="69">
        <v>17</v>
      </c>
      <c r="C15" s="69" t="s">
        <v>346</v>
      </c>
      <c r="D15" s="70">
        <v>37824</v>
      </c>
      <c r="E15" s="70">
        <v>50608</v>
      </c>
      <c r="F15" s="69"/>
      <c r="G15" s="71" t="s">
        <v>118</v>
      </c>
      <c r="H15" s="71" t="s">
        <v>347</v>
      </c>
      <c r="I15" s="71">
        <f t="shared" si="0"/>
        <v>3</v>
      </c>
      <c r="J15" s="69">
        <v>6.5</v>
      </c>
      <c r="K15" s="72">
        <v>3.5750000000000001E-3</v>
      </c>
      <c r="L15" s="73" t="s">
        <v>224</v>
      </c>
      <c r="M15" s="69" t="s">
        <v>225</v>
      </c>
      <c r="N15" s="74">
        <v>400</v>
      </c>
      <c r="O15" s="75" t="s">
        <v>348</v>
      </c>
      <c r="P15" s="69"/>
      <c r="Q15" s="69" t="s">
        <v>349</v>
      </c>
      <c r="R15" s="69"/>
      <c r="S15" s="74" t="s">
        <v>350</v>
      </c>
      <c r="T15" s="76" t="s">
        <v>351</v>
      </c>
      <c r="U15" s="74" t="s">
        <v>352</v>
      </c>
      <c r="V15" s="69"/>
      <c r="W15" s="70">
        <v>2000</v>
      </c>
      <c r="X15" s="70"/>
      <c r="Y15" s="73" t="s">
        <v>232</v>
      </c>
      <c r="Z15" s="69"/>
      <c r="AA15" s="69"/>
      <c r="AB15" s="69" t="s">
        <v>353</v>
      </c>
      <c r="AC15" s="69" t="s">
        <v>255</v>
      </c>
      <c r="AD15" s="77" t="s">
        <v>235</v>
      </c>
      <c r="AE15" s="69" t="s">
        <v>314</v>
      </c>
      <c r="AF15" s="78">
        <v>-26.392761071900001</v>
      </c>
      <c r="AG15" s="78">
        <v>-51.3961088649</v>
      </c>
      <c r="AH15" s="69" t="s">
        <v>237</v>
      </c>
      <c r="AI15" s="69" t="s">
        <v>238</v>
      </c>
      <c r="AJ15" s="69" t="s">
        <v>354</v>
      </c>
      <c r="AK15" s="69" t="s">
        <v>240</v>
      </c>
      <c r="AL15" s="70"/>
      <c r="AM15" s="69"/>
      <c r="AN15" s="69"/>
      <c r="AO15" s="69" t="s">
        <v>355</v>
      </c>
      <c r="AP15" s="69" t="s">
        <v>86</v>
      </c>
      <c r="AQ15" s="69" t="s">
        <v>241</v>
      </c>
      <c r="AR15" s="69" t="s">
        <v>242</v>
      </c>
      <c r="AS15" s="69" t="s">
        <v>242</v>
      </c>
      <c r="AT15" s="69" t="s">
        <v>242</v>
      </c>
      <c r="AU15" s="69"/>
      <c r="AV15" s="69"/>
      <c r="AW15" s="69"/>
      <c r="AX15" s="69"/>
      <c r="AY15" s="69"/>
      <c r="AZ15" s="69"/>
      <c r="BA15" s="69"/>
      <c r="BB15" s="69" t="s">
        <v>242</v>
      </c>
      <c r="BC15" s="73" t="s">
        <v>243</v>
      </c>
      <c r="BD15" s="69" t="s">
        <v>242</v>
      </c>
      <c r="BE15" s="70">
        <v>42681</v>
      </c>
      <c r="BF15" s="69" t="s">
        <v>242</v>
      </c>
      <c r="BG15" s="69"/>
      <c r="BH15" s="69"/>
      <c r="BI15" s="69"/>
      <c r="BJ15" s="69"/>
      <c r="BK15" s="69"/>
      <c r="BL15" s="69"/>
      <c r="BM15" s="69"/>
      <c r="BN15" s="69"/>
      <c r="BO15" s="69"/>
      <c r="BP15" s="69"/>
    </row>
    <row r="16" spans="1:68" s="79" customFormat="1" ht="15" customHeight="1">
      <c r="A16" s="69"/>
      <c r="B16" s="69">
        <v>18</v>
      </c>
      <c r="C16" s="69"/>
      <c r="D16" s="70"/>
      <c r="E16" s="70"/>
      <c r="F16" s="69"/>
      <c r="G16" s="71" t="s">
        <v>120</v>
      </c>
      <c r="H16" s="71"/>
      <c r="I16" s="71">
        <f t="shared" si="0"/>
        <v>0</v>
      </c>
      <c r="J16" s="69">
        <v>2</v>
      </c>
      <c r="K16" s="72"/>
      <c r="L16" s="73" t="s">
        <v>224</v>
      </c>
      <c r="M16" s="69" t="s">
        <v>225</v>
      </c>
      <c r="N16" s="74"/>
      <c r="O16" s="75" t="s">
        <v>356</v>
      </c>
      <c r="P16" s="69"/>
      <c r="Q16" s="69"/>
      <c r="R16" s="69"/>
      <c r="S16" s="74" t="s">
        <v>357</v>
      </c>
      <c r="T16" s="76"/>
      <c r="U16" s="74" t="s">
        <v>358</v>
      </c>
      <c r="V16" s="69"/>
      <c r="W16" s="70"/>
      <c r="X16" s="70"/>
      <c r="Y16" s="73" t="s">
        <v>232</v>
      </c>
      <c r="Z16" s="69" t="s">
        <v>231</v>
      </c>
      <c r="AA16" s="69"/>
      <c r="AB16" s="69" t="s">
        <v>359</v>
      </c>
      <c r="AC16" s="69" t="s">
        <v>234</v>
      </c>
      <c r="AD16" s="77" t="s">
        <v>235</v>
      </c>
      <c r="AE16" s="69" t="s">
        <v>236</v>
      </c>
      <c r="AF16" s="78">
        <v>-24.457953403099999</v>
      </c>
      <c r="AG16" s="78">
        <v>-51.616755870200002</v>
      </c>
      <c r="AH16" s="69" t="s">
        <v>237</v>
      </c>
      <c r="AI16" s="69" t="s">
        <v>238</v>
      </c>
      <c r="AJ16" s="69" t="s">
        <v>360</v>
      </c>
      <c r="AK16" s="69" t="s">
        <v>240</v>
      </c>
      <c r="AL16" s="70"/>
      <c r="AM16" s="69"/>
      <c r="AN16" s="69"/>
      <c r="AO16" s="69" t="s">
        <v>84</v>
      </c>
      <c r="AP16" s="69" t="s">
        <v>84</v>
      </c>
      <c r="AQ16" s="69" t="s">
        <v>259</v>
      </c>
      <c r="AR16" s="69" t="s">
        <v>242</v>
      </c>
      <c r="AS16" s="69" t="s">
        <v>242</v>
      </c>
      <c r="AT16" s="69" t="s">
        <v>242</v>
      </c>
      <c r="AU16" s="69"/>
      <c r="AV16" s="69"/>
      <c r="AW16" s="69"/>
      <c r="AX16" s="69" t="s">
        <v>242</v>
      </c>
      <c r="AY16" s="69" t="s">
        <v>242</v>
      </c>
      <c r="AZ16" s="69" t="s">
        <v>242</v>
      </c>
      <c r="BA16" s="69" t="s">
        <v>242</v>
      </c>
      <c r="BB16" s="69" t="s">
        <v>242</v>
      </c>
      <c r="BC16" s="73" t="s">
        <v>243</v>
      </c>
      <c r="BD16" s="69" t="s">
        <v>260</v>
      </c>
      <c r="BE16" s="70">
        <v>43171</v>
      </c>
      <c r="BF16" s="69" t="s">
        <v>242</v>
      </c>
      <c r="BG16" s="69">
        <v>21</v>
      </c>
      <c r="BH16" s="69">
        <v>33</v>
      </c>
      <c r="BI16" s="69">
        <v>27</v>
      </c>
      <c r="BJ16" s="69">
        <v>10</v>
      </c>
      <c r="BK16" s="69">
        <v>6</v>
      </c>
      <c r="BL16" s="69">
        <v>5</v>
      </c>
      <c r="BM16" s="69">
        <v>5</v>
      </c>
      <c r="BN16" s="69">
        <v>7</v>
      </c>
      <c r="BO16" s="69">
        <v>0</v>
      </c>
      <c r="BP16" s="69"/>
    </row>
    <row r="17" spans="1:68" s="79" customFormat="1" ht="15" customHeight="1">
      <c r="A17" s="69"/>
      <c r="B17" s="69">
        <v>19</v>
      </c>
      <c r="C17" s="69"/>
      <c r="D17" s="70"/>
      <c r="E17" s="70"/>
      <c r="F17" s="69"/>
      <c r="G17" s="71" t="s">
        <v>122</v>
      </c>
      <c r="H17" s="71"/>
      <c r="I17" s="71">
        <f t="shared" si="0"/>
        <v>0</v>
      </c>
      <c r="J17" s="69">
        <v>2</v>
      </c>
      <c r="K17" s="72">
        <v>1.4E-2</v>
      </c>
      <c r="L17" s="73" t="s">
        <v>224</v>
      </c>
      <c r="M17" s="69" t="s">
        <v>225</v>
      </c>
      <c r="N17" s="74">
        <v>80</v>
      </c>
      <c r="O17" s="75" t="s">
        <v>122</v>
      </c>
      <c r="P17" s="69"/>
      <c r="Q17" s="69"/>
      <c r="R17" s="69"/>
      <c r="S17" s="74"/>
      <c r="T17" s="76"/>
      <c r="U17" s="74"/>
      <c r="V17" s="69"/>
      <c r="W17" s="70"/>
      <c r="X17" s="70"/>
      <c r="Y17" s="73" t="s">
        <v>232</v>
      </c>
      <c r="Z17" s="69"/>
      <c r="AA17" s="69"/>
      <c r="AB17" s="69" t="s">
        <v>361</v>
      </c>
      <c r="AC17" s="69" t="s">
        <v>270</v>
      </c>
      <c r="AD17" s="77" t="s">
        <v>235</v>
      </c>
      <c r="AE17" s="69" t="s">
        <v>290</v>
      </c>
      <c r="AF17" s="78">
        <v>-24.836759637699998</v>
      </c>
      <c r="AG17" s="78">
        <v>-50.032110011699999</v>
      </c>
      <c r="AH17" s="69" t="s">
        <v>237</v>
      </c>
      <c r="AI17" s="69" t="s">
        <v>238</v>
      </c>
      <c r="AJ17" s="69" t="s">
        <v>362</v>
      </c>
      <c r="AK17" s="69" t="s">
        <v>240</v>
      </c>
      <c r="AL17" s="70"/>
      <c r="AM17" s="69"/>
      <c r="AN17" s="69"/>
      <c r="AO17" s="69" t="s">
        <v>85</v>
      </c>
      <c r="AP17" s="69" t="s">
        <v>86</v>
      </c>
      <c r="AQ17" s="69" t="s">
        <v>241</v>
      </c>
      <c r="AR17" s="69" t="s">
        <v>242</v>
      </c>
      <c r="AS17" s="69" t="s">
        <v>242</v>
      </c>
      <c r="AT17" s="69" t="s">
        <v>242</v>
      </c>
      <c r="AU17" s="69"/>
      <c r="AV17" s="69"/>
      <c r="AW17" s="69" t="s">
        <v>339</v>
      </c>
      <c r="AX17" s="69" t="s">
        <v>242</v>
      </c>
      <c r="AY17" s="69" t="s">
        <v>242</v>
      </c>
      <c r="AZ17" s="69" t="s">
        <v>242</v>
      </c>
      <c r="BA17" s="69" t="s">
        <v>242</v>
      </c>
      <c r="BB17" s="69" t="s">
        <v>242</v>
      </c>
      <c r="BC17" s="73" t="s">
        <v>340</v>
      </c>
      <c r="BD17" s="69" t="s">
        <v>242</v>
      </c>
      <c r="BE17" s="70">
        <v>42597</v>
      </c>
      <c r="BF17" s="69" t="s">
        <v>242</v>
      </c>
      <c r="BG17" s="69">
        <v>24</v>
      </c>
      <c r="BH17" s="69">
        <v>7</v>
      </c>
      <c r="BI17" s="69">
        <v>27</v>
      </c>
      <c r="BJ17" s="69">
        <v>0</v>
      </c>
      <c r="BK17" s="69">
        <v>4</v>
      </c>
      <c r="BL17" s="69">
        <v>3</v>
      </c>
      <c r="BM17" s="69">
        <v>0</v>
      </c>
      <c r="BN17" s="69">
        <v>0</v>
      </c>
      <c r="BO17" s="69">
        <v>0</v>
      </c>
      <c r="BP17" s="69"/>
    </row>
    <row r="18" spans="1:68" s="79" customFormat="1" ht="15" customHeight="1">
      <c r="A18" s="69"/>
      <c r="B18" s="69">
        <v>20</v>
      </c>
      <c r="C18" s="69"/>
      <c r="D18" s="70"/>
      <c r="E18" s="70"/>
      <c r="F18" s="69"/>
      <c r="G18" s="71" t="s">
        <v>124</v>
      </c>
      <c r="H18" s="71"/>
      <c r="I18" s="71">
        <f t="shared" si="0"/>
        <v>0</v>
      </c>
      <c r="J18" s="69"/>
      <c r="K18" s="72"/>
      <c r="L18" s="73"/>
      <c r="M18" s="69"/>
      <c r="N18" s="74"/>
      <c r="O18" s="75" t="s">
        <v>363</v>
      </c>
      <c r="P18" s="69"/>
      <c r="Q18" s="69"/>
      <c r="R18" s="69"/>
      <c r="S18" s="74" t="s">
        <v>364</v>
      </c>
      <c r="T18" s="76"/>
      <c r="U18" s="74" t="s">
        <v>365</v>
      </c>
      <c r="V18" s="69"/>
      <c r="W18" s="70"/>
      <c r="X18" s="70"/>
      <c r="Y18" s="73"/>
      <c r="Z18" s="69"/>
      <c r="AA18" s="69"/>
      <c r="AB18" s="69" t="s">
        <v>366</v>
      </c>
      <c r="AC18" s="69" t="s">
        <v>367</v>
      </c>
      <c r="AD18" s="77" t="s">
        <v>235</v>
      </c>
      <c r="AE18" s="69" t="s">
        <v>368</v>
      </c>
      <c r="AF18" s="78">
        <v>-22.902614590300001</v>
      </c>
      <c r="AG18" s="78">
        <v>-53.465878395700003</v>
      </c>
      <c r="AH18" s="69" t="s">
        <v>237</v>
      </c>
      <c r="AI18" s="69" t="s">
        <v>238</v>
      </c>
      <c r="AJ18" s="69" t="s">
        <v>369</v>
      </c>
      <c r="AK18" s="69" t="s">
        <v>240</v>
      </c>
      <c r="AL18" s="70"/>
      <c r="AM18" s="69"/>
      <c r="AN18" s="69"/>
      <c r="AO18" s="69" t="s">
        <v>86</v>
      </c>
      <c r="AP18" s="69" t="s">
        <v>86</v>
      </c>
      <c r="AQ18" s="69" t="s">
        <v>241</v>
      </c>
      <c r="AR18" s="69" t="s">
        <v>242</v>
      </c>
      <c r="AS18" s="69" t="s">
        <v>242</v>
      </c>
      <c r="AT18" s="69" t="s">
        <v>242</v>
      </c>
      <c r="AU18" s="69"/>
      <c r="AV18" s="69"/>
      <c r="AW18" s="69"/>
      <c r="AX18" s="69"/>
      <c r="AY18" s="69"/>
      <c r="AZ18" s="69"/>
      <c r="BA18" s="69"/>
      <c r="BB18" s="69" t="s">
        <v>242</v>
      </c>
      <c r="BC18" s="73" t="s">
        <v>340</v>
      </c>
      <c r="BD18" s="69" t="s">
        <v>242</v>
      </c>
      <c r="BE18" s="70">
        <v>42978</v>
      </c>
      <c r="BF18" s="69" t="s">
        <v>242</v>
      </c>
      <c r="BG18" s="69"/>
      <c r="BH18" s="69"/>
      <c r="BI18" s="69"/>
      <c r="BJ18" s="69"/>
      <c r="BK18" s="69"/>
      <c r="BL18" s="69"/>
      <c r="BM18" s="69"/>
      <c r="BN18" s="69"/>
      <c r="BO18" s="69"/>
      <c r="BP18" s="69" t="s">
        <v>370</v>
      </c>
    </row>
    <row r="19" spans="1:68" s="79" customFormat="1" ht="15" customHeight="1">
      <c r="A19" s="69"/>
      <c r="B19" s="69">
        <v>21</v>
      </c>
      <c r="C19" s="69"/>
      <c r="D19" s="70"/>
      <c r="E19" s="70"/>
      <c r="F19" s="69"/>
      <c r="G19" s="71" t="s">
        <v>126</v>
      </c>
      <c r="H19" s="71"/>
      <c r="I19" s="71">
        <f t="shared" si="0"/>
        <v>0</v>
      </c>
      <c r="J19" s="69">
        <v>10</v>
      </c>
      <c r="K19" s="72"/>
      <c r="L19" s="73" t="s">
        <v>330</v>
      </c>
      <c r="M19" s="69" t="s">
        <v>263</v>
      </c>
      <c r="N19" s="74">
        <v>15</v>
      </c>
      <c r="O19" s="75" t="s">
        <v>371</v>
      </c>
      <c r="P19" s="69" t="s">
        <v>372</v>
      </c>
      <c r="Q19" s="69" t="s">
        <v>373</v>
      </c>
      <c r="R19" s="69"/>
      <c r="S19" s="74" t="s">
        <v>374</v>
      </c>
      <c r="T19" s="76"/>
      <c r="U19" s="74" t="s">
        <v>375</v>
      </c>
      <c r="V19" s="69"/>
      <c r="W19" s="70"/>
      <c r="X19" s="70"/>
      <c r="Y19" s="73" t="s">
        <v>288</v>
      </c>
      <c r="Z19" s="69"/>
      <c r="AA19" s="69"/>
      <c r="AB19" s="69" t="s">
        <v>376</v>
      </c>
      <c r="AC19" s="69" t="s">
        <v>336</v>
      </c>
      <c r="AD19" s="77" t="s">
        <v>235</v>
      </c>
      <c r="AE19" s="69" t="s">
        <v>337</v>
      </c>
      <c r="AF19" s="78">
        <v>-24.413274380000001</v>
      </c>
      <c r="AG19" s="78">
        <v>-49.622064524800003</v>
      </c>
      <c r="AH19" s="69" t="s">
        <v>237</v>
      </c>
      <c r="AI19" s="69" t="s">
        <v>238</v>
      </c>
      <c r="AJ19" s="69" t="s">
        <v>377</v>
      </c>
      <c r="AK19" s="69" t="s">
        <v>240</v>
      </c>
      <c r="AL19" s="70"/>
      <c r="AM19" s="69"/>
      <c r="AN19" s="69"/>
      <c r="AO19" s="69" t="s">
        <v>85</v>
      </c>
      <c r="AP19" s="69" t="s">
        <v>84</v>
      </c>
      <c r="AQ19" s="69" t="s">
        <v>259</v>
      </c>
      <c r="AR19" s="69" t="s">
        <v>242</v>
      </c>
      <c r="AS19" s="69" t="s">
        <v>242</v>
      </c>
      <c r="AT19" s="69" t="s">
        <v>242</v>
      </c>
      <c r="AU19" s="69"/>
      <c r="AV19" s="69"/>
      <c r="AW19" s="69"/>
      <c r="AX19" s="69"/>
      <c r="AY19" s="69"/>
      <c r="AZ19" s="69"/>
      <c r="BA19" s="69"/>
      <c r="BB19" s="69" t="s">
        <v>242</v>
      </c>
      <c r="BC19" s="73" t="s">
        <v>340</v>
      </c>
      <c r="BD19" s="69" t="s">
        <v>260</v>
      </c>
      <c r="BE19" s="70">
        <v>42207</v>
      </c>
      <c r="BF19" s="69" t="s">
        <v>242</v>
      </c>
      <c r="BG19" s="69"/>
      <c r="BH19" s="69"/>
      <c r="BI19" s="69"/>
      <c r="BJ19" s="69"/>
      <c r="BK19" s="69"/>
      <c r="BL19" s="69"/>
      <c r="BM19" s="69"/>
      <c r="BN19" s="69"/>
      <c r="BO19" s="69"/>
      <c r="BP19" s="69" t="s">
        <v>378</v>
      </c>
    </row>
    <row r="20" spans="1:68" s="79" customFormat="1" ht="15" customHeight="1">
      <c r="A20" s="69"/>
      <c r="B20" s="69">
        <v>22</v>
      </c>
      <c r="C20" s="69"/>
      <c r="D20" s="70"/>
      <c r="E20" s="70"/>
      <c r="F20" s="69"/>
      <c r="G20" s="71" t="s">
        <v>128</v>
      </c>
      <c r="H20" s="71"/>
      <c r="I20" s="71">
        <f t="shared" si="0"/>
        <v>0</v>
      </c>
      <c r="J20" s="69">
        <v>15</v>
      </c>
      <c r="K20" s="72"/>
      <c r="L20" s="73" t="s">
        <v>330</v>
      </c>
      <c r="M20" s="69" t="s">
        <v>263</v>
      </c>
      <c r="N20" s="74"/>
      <c r="O20" s="75" t="s">
        <v>371</v>
      </c>
      <c r="P20" s="69" t="s">
        <v>372</v>
      </c>
      <c r="Q20" s="69" t="s">
        <v>373</v>
      </c>
      <c r="R20" s="69"/>
      <c r="S20" s="74" t="s">
        <v>374</v>
      </c>
      <c r="T20" s="76"/>
      <c r="U20" s="74" t="s">
        <v>375</v>
      </c>
      <c r="V20" s="69"/>
      <c r="W20" s="70"/>
      <c r="X20" s="70"/>
      <c r="Y20" s="73" t="s">
        <v>288</v>
      </c>
      <c r="Z20" s="69"/>
      <c r="AA20" s="69"/>
      <c r="AB20" s="69" t="s">
        <v>379</v>
      </c>
      <c r="AC20" s="69" t="s">
        <v>336</v>
      </c>
      <c r="AD20" s="77" t="s">
        <v>235</v>
      </c>
      <c r="AE20" s="69" t="s">
        <v>337</v>
      </c>
      <c r="AF20" s="78">
        <v>-24.368544038300001</v>
      </c>
      <c r="AG20" s="78">
        <v>-49.649768868599999</v>
      </c>
      <c r="AH20" s="69" t="s">
        <v>237</v>
      </c>
      <c r="AI20" s="69" t="s">
        <v>238</v>
      </c>
      <c r="AJ20" s="69" t="s">
        <v>377</v>
      </c>
      <c r="AK20" s="69" t="s">
        <v>240</v>
      </c>
      <c r="AL20" s="70"/>
      <c r="AM20" s="69"/>
      <c r="AN20" s="69"/>
      <c r="AO20" s="69" t="s">
        <v>85</v>
      </c>
      <c r="AP20" s="69" t="s">
        <v>84</v>
      </c>
      <c r="AQ20" s="69" t="s">
        <v>259</v>
      </c>
      <c r="AR20" s="69" t="s">
        <v>242</v>
      </c>
      <c r="AS20" s="69" t="s">
        <v>242</v>
      </c>
      <c r="AT20" s="69" t="s">
        <v>242</v>
      </c>
      <c r="AU20" s="69"/>
      <c r="AV20" s="69"/>
      <c r="AW20" s="69"/>
      <c r="AX20" s="69"/>
      <c r="AY20" s="69"/>
      <c r="AZ20" s="69"/>
      <c r="BA20" s="69"/>
      <c r="BB20" s="69" t="s">
        <v>242</v>
      </c>
      <c r="BC20" s="73" t="s">
        <v>340</v>
      </c>
      <c r="BD20" s="69" t="s">
        <v>260</v>
      </c>
      <c r="BE20" s="70">
        <v>42207</v>
      </c>
      <c r="BF20" s="69" t="s">
        <v>242</v>
      </c>
      <c r="BG20" s="69"/>
      <c r="BH20" s="69"/>
      <c r="BI20" s="69"/>
      <c r="BJ20" s="69"/>
      <c r="BK20" s="69"/>
      <c r="BL20" s="69"/>
      <c r="BM20" s="69"/>
      <c r="BN20" s="69"/>
      <c r="BO20" s="69"/>
      <c r="BP20" s="69"/>
    </row>
    <row r="21" spans="1:68" s="79" customFormat="1" ht="15" customHeight="1">
      <c r="A21" s="69"/>
      <c r="B21" s="69">
        <v>24</v>
      </c>
      <c r="C21" s="69"/>
      <c r="D21" s="70"/>
      <c r="E21" s="70"/>
      <c r="F21" s="69"/>
      <c r="G21" s="71" t="s">
        <v>129</v>
      </c>
      <c r="H21" s="71"/>
      <c r="I21" s="71">
        <f t="shared" si="0"/>
        <v>0</v>
      </c>
      <c r="J21" s="69"/>
      <c r="K21" s="72"/>
      <c r="L21" s="73" t="s">
        <v>224</v>
      </c>
      <c r="M21" s="69" t="s">
        <v>225</v>
      </c>
      <c r="N21" s="74"/>
      <c r="O21" s="75" t="s">
        <v>380</v>
      </c>
      <c r="P21" s="69"/>
      <c r="Q21" s="69" t="s">
        <v>381</v>
      </c>
      <c r="R21" s="69"/>
      <c r="S21" s="74"/>
      <c r="T21" s="76"/>
      <c r="U21" s="74"/>
      <c r="V21" s="69"/>
      <c r="W21" s="70"/>
      <c r="X21" s="70"/>
      <c r="Y21" s="73" t="s">
        <v>232</v>
      </c>
      <c r="Z21" s="69"/>
      <c r="AA21" s="69"/>
      <c r="AB21" s="69" t="s">
        <v>382</v>
      </c>
      <c r="AC21" s="69" t="s">
        <v>255</v>
      </c>
      <c r="AD21" s="77" t="s">
        <v>235</v>
      </c>
      <c r="AE21" s="69" t="s">
        <v>256</v>
      </c>
      <c r="AF21" s="78">
        <v>-25.648694839099999</v>
      </c>
      <c r="AG21" s="78">
        <v>-49.140528914299999</v>
      </c>
      <c r="AH21" s="69" t="s">
        <v>237</v>
      </c>
      <c r="AI21" s="69" t="s">
        <v>238</v>
      </c>
      <c r="AJ21" s="69" t="s">
        <v>383</v>
      </c>
      <c r="AK21" s="69" t="s">
        <v>240</v>
      </c>
      <c r="AL21" s="70"/>
      <c r="AM21" s="69"/>
      <c r="AN21" s="69"/>
      <c r="AO21" s="69" t="s">
        <v>85</v>
      </c>
      <c r="AP21" s="69" t="s">
        <v>84</v>
      </c>
      <c r="AQ21" s="69" t="s">
        <v>259</v>
      </c>
      <c r="AR21" s="69" t="s">
        <v>242</v>
      </c>
      <c r="AS21" s="69" t="s">
        <v>242</v>
      </c>
      <c r="AT21" s="69" t="s">
        <v>242</v>
      </c>
      <c r="AU21" s="69"/>
      <c r="AV21" s="69"/>
      <c r="AW21" s="69"/>
      <c r="AX21" s="69"/>
      <c r="AY21" s="69"/>
      <c r="AZ21" s="69"/>
      <c r="BA21" s="69"/>
      <c r="BB21" s="69" t="s">
        <v>242</v>
      </c>
      <c r="BC21" s="73" t="s">
        <v>340</v>
      </c>
      <c r="BD21" s="69" t="s">
        <v>260</v>
      </c>
      <c r="BE21" s="70">
        <v>42821</v>
      </c>
      <c r="BF21" s="69" t="s">
        <v>242</v>
      </c>
      <c r="BG21" s="69">
        <v>20</v>
      </c>
      <c r="BH21" s="69">
        <v>3</v>
      </c>
      <c r="BI21" s="69">
        <v>16</v>
      </c>
      <c r="BJ21" s="69">
        <v>0</v>
      </c>
      <c r="BK21" s="69">
        <v>0</v>
      </c>
      <c r="BL21" s="69">
        <v>3</v>
      </c>
      <c r="BM21" s="69">
        <v>0</v>
      </c>
      <c r="BN21" s="69">
        <v>0</v>
      </c>
      <c r="BO21" s="69">
        <v>0</v>
      </c>
      <c r="BP21" s="69" t="s">
        <v>384</v>
      </c>
    </row>
    <row r="22" spans="1:68" s="79" customFormat="1" ht="15" customHeight="1">
      <c r="A22" s="69"/>
      <c r="B22" s="69">
        <v>26</v>
      </c>
      <c r="C22" s="69"/>
      <c r="D22" s="70"/>
      <c r="E22" s="70"/>
      <c r="F22" s="69"/>
      <c r="G22" s="71" t="s">
        <v>131</v>
      </c>
      <c r="H22" s="71"/>
      <c r="I22" s="71">
        <f t="shared" si="0"/>
        <v>54</v>
      </c>
      <c r="J22" s="69">
        <v>9</v>
      </c>
      <c r="K22" s="72">
        <v>0.45</v>
      </c>
      <c r="L22" s="73" t="s">
        <v>224</v>
      </c>
      <c r="M22" s="69" t="s">
        <v>225</v>
      </c>
      <c r="N22" s="74"/>
      <c r="O22" s="75" t="s">
        <v>385</v>
      </c>
      <c r="P22" s="69"/>
      <c r="Q22" s="69"/>
      <c r="R22" s="69"/>
      <c r="S22" s="74" t="s">
        <v>386</v>
      </c>
      <c r="T22" s="76"/>
      <c r="U22" s="74" t="s">
        <v>387</v>
      </c>
      <c r="V22" s="69"/>
      <c r="W22" s="70"/>
      <c r="X22" s="70"/>
      <c r="Y22" s="73" t="s">
        <v>232</v>
      </c>
      <c r="Z22" s="69"/>
      <c r="AA22" s="69"/>
      <c r="AB22" s="69" t="s">
        <v>388</v>
      </c>
      <c r="AC22" s="69" t="s">
        <v>255</v>
      </c>
      <c r="AD22" s="77" t="s">
        <v>235</v>
      </c>
      <c r="AE22" s="69" t="s">
        <v>328</v>
      </c>
      <c r="AF22" s="78">
        <v>-26.344833999999999</v>
      </c>
      <c r="AG22" s="78">
        <v>-51.863427999999999</v>
      </c>
      <c r="AH22" s="69" t="s">
        <v>237</v>
      </c>
      <c r="AI22" s="69" t="s">
        <v>238</v>
      </c>
      <c r="AJ22" s="69" t="s">
        <v>389</v>
      </c>
      <c r="AK22" s="69" t="s">
        <v>240</v>
      </c>
      <c r="AL22" s="70"/>
      <c r="AM22" s="69"/>
      <c r="AN22" s="69"/>
      <c r="AO22" s="69" t="s">
        <v>84</v>
      </c>
      <c r="AP22" s="69" t="s">
        <v>86</v>
      </c>
      <c r="AQ22" s="69" t="s">
        <v>241</v>
      </c>
      <c r="AR22" s="69" t="s">
        <v>242</v>
      </c>
      <c r="AS22" s="69" t="s">
        <v>242</v>
      </c>
      <c r="AT22" s="69" t="s">
        <v>242</v>
      </c>
      <c r="AU22" s="69"/>
      <c r="AV22" s="69"/>
      <c r="AW22" s="69"/>
      <c r="AX22" s="69"/>
      <c r="AY22" s="69"/>
      <c r="AZ22" s="69"/>
      <c r="BA22" s="69"/>
      <c r="BB22" s="69" t="s">
        <v>242</v>
      </c>
      <c r="BC22" s="73" t="s">
        <v>340</v>
      </c>
      <c r="BD22" s="69" t="s">
        <v>242</v>
      </c>
      <c r="BE22" s="70">
        <v>42682</v>
      </c>
      <c r="BF22" s="69" t="s">
        <v>242</v>
      </c>
      <c r="BG22" s="69">
        <v>23</v>
      </c>
      <c r="BH22" s="69">
        <v>18</v>
      </c>
      <c r="BI22" s="69">
        <v>27</v>
      </c>
      <c r="BJ22" s="69">
        <v>7</v>
      </c>
      <c r="BK22" s="69">
        <v>4</v>
      </c>
      <c r="BL22" s="69">
        <v>5</v>
      </c>
      <c r="BM22" s="69">
        <v>1</v>
      </c>
      <c r="BN22" s="69">
        <v>1</v>
      </c>
      <c r="BO22" s="69">
        <v>0</v>
      </c>
      <c r="BP22" s="69"/>
    </row>
    <row r="23" spans="1:68" s="79" customFormat="1" ht="15" customHeight="1">
      <c r="A23" s="69"/>
      <c r="B23" s="69">
        <v>27</v>
      </c>
      <c r="C23" s="69"/>
      <c r="D23" s="70"/>
      <c r="E23" s="70"/>
      <c r="F23" s="69"/>
      <c r="G23" s="71" t="s">
        <v>132</v>
      </c>
      <c r="H23" s="71"/>
      <c r="I23" s="71">
        <f t="shared" si="0"/>
        <v>0</v>
      </c>
      <c r="J23" s="69">
        <v>3.5</v>
      </c>
      <c r="K23" s="72"/>
      <c r="L23" s="73" t="s">
        <v>224</v>
      </c>
      <c r="M23" s="69" t="s">
        <v>225</v>
      </c>
      <c r="N23" s="74">
        <v>40</v>
      </c>
      <c r="O23" s="75" t="s">
        <v>390</v>
      </c>
      <c r="P23" s="69"/>
      <c r="Q23" s="69" t="s">
        <v>391</v>
      </c>
      <c r="R23" s="69"/>
      <c r="S23" s="74" t="s">
        <v>392</v>
      </c>
      <c r="T23" s="76" t="s">
        <v>393</v>
      </c>
      <c r="U23" s="74" t="s">
        <v>394</v>
      </c>
      <c r="V23" s="69"/>
      <c r="W23" s="70"/>
      <c r="X23" s="70"/>
      <c r="Y23" s="73" t="s">
        <v>232</v>
      </c>
      <c r="Z23" s="69"/>
      <c r="AA23" s="69"/>
      <c r="AB23" s="69" t="s">
        <v>395</v>
      </c>
      <c r="AC23" s="69" t="s">
        <v>396</v>
      </c>
      <c r="AD23" s="77" t="s">
        <v>235</v>
      </c>
      <c r="AE23" s="69" t="s">
        <v>397</v>
      </c>
      <c r="AF23" s="78">
        <v>-24.7215388889</v>
      </c>
      <c r="AG23" s="78">
        <v>-53.7455277778</v>
      </c>
      <c r="AH23" s="69" t="s">
        <v>237</v>
      </c>
      <c r="AI23" s="69" t="s">
        <v>238</v>
      </c>
      <c r="AJ23" s="69" t="s">
        <v>398</v>
      </c>
      <c r="AK23" s="69" t="s">
        <v>240</v>
      </c>
      <c r="AL23" s="70"/>
      <c r="AM23" s="69"/>
      <c r="AN23" s="69"/>
      <c r="AO23" s="69" t="s">
        <v>85</v>
      </c>
      <c r="AP23" s="69" t="s">
        <v>85</v>
      </c>
      <c r="AQ23" s="69" t="s">
        <v>322</v>
      </c>
      <c r="AR23" s="69" t="s">
        <v>242</v>
      </c>
      <c r="AS23" s="69" t="s">
        <v>242</v>
      </c>
      <c r="AT23" s="69" t="s">
        <v>242</v>
      </c>
      <c r="AU23" s="69"/>
      <c r="AV23" s="69"/>
      <c r="AW23" s="69"/>
      <c r="AX23" s="69"/>
      <c r="AY23" s="69"/>
      <c r="AZ23" s="69"/>
      <c r="BA23" s="69"/>
      <c r="BB23" s="69" t="s">
        <v>242</v>
      </c>
      <c r="BC23" s="73" t="s">
        <v>243</v>
      </c>
      <c r="BD23" s="69" t="s">
        <v>260</v>
      </c>
      <c r="BE23" s="70">
        <v>42346</v>
      </c>
      <c r="BF23" s="69" t="s">
        <v>242</v>
      </c>
      <c r="BG23" s="69"/>
      <c r="BH23" s="69"/>
      <c r="BI23" s="69"/>
      <c r="BJ23" s="69"/>
      <c r="BK23" s="69"/>
      <c r="BL23" s="69"/>
      <c r="BM23" s="69"/>
      <c r="BN23" s="69"/>
      <c r="BO23" s="69"/>
      <c r="BP23" s="69"/>
    </row>
    <row r="24" spans="1:68" s="79" customFormat="1" ht="15" customHeight="1">
      <c r="A24" s="69"/>
      <c r="B24" s="69">
        <v>28</v>
      </c>
      <c r="C24" s="69"/>
      <c r="D24" s="70"/>
      <c r="E24" s="70"/>
      <c r="F24" s="69"/>
      <c r="G24" s="71" t="s">
        <v>134</v>
      </c>
      <c r="H24" s="71"/>
      <c r="I24" s="71">
        <f t="shared" si="0"/>
        <v>0</v>
      </c>
      <c r="J24" s="69">
        <v>7.5</v>
      </c>
      <c r="K24" s="72"/>
      <c r="L24" s="73" t="s">
        <v>224</v>
      </c>
      <c r="M24" s="69" t="s">
        <v>282</v>
      </c>
      <c r="N24" s="74">
        <v>200</v>
      </c>
      <c r="O24" s="75" t="s">
        <v>399</v>
      </c>
      <c r="P24" s="69"/>
      <c r="Q24" s="69" t="s">
        <v>400</v>
      </c>
      <c r="R24" s="69"/>
      <c r="S24" s="74"/>
      <c r="T24" s="76" t="s">
        <v>401</v>
      </c>
      <c r="U24" s="74" t="s">
        <v>402</v>
      </c>
      <c r="V24" s="69"/>
      <c r="W24" s="70"/>
      <c r="X24" s="70">
        <v>35431</v>
      </c>
      <c r="Y24" s="73" t="s">
        <v>232</v>
      </c>
      <c r="Z24" s="69"/>
      <c r="AA24" s="69"/>
      <c r="AB24" s="69" t="s">
        <v>403</v>
      </c>
      <c r="AC24" s="69" t="s">
        <v>255</v>
      </c>
      <c r="AD24" s="77" t="s">
        <v>235</v>
      </c>
      <c r="AE24" s="69" t="s">
        <v>328</v>
      </c>
      <c r="AF24" s="78">
        <v>-26.2848789112</v>
      </c>
      <c r="AG24" s="78">
        <v>-52.938971318900002</v>
      </c>
      <c r="AH24" s="69" t="s">
        <v>237</v>
      </c>
      <c r="AI24" s="69" t="s">
        <v>238</v>
      </c>
      <c r="AJ24" s="69" t="s">
        <v>404</v>
      </c>
      <c r="AK24" s="69" t="s">
        <v>240</v>
      </c>
      <c r="AL24" s="70"/>
      <c r="AM24" s="69"/>
      <c r="AN24" s="69"/>
      <c r="AO24" s="69" t="s">
        <v>85</v>
      </c>
      <c r="AP24" s="69" t="s">
        <v>85</v>
      </c>
      <c r="AQ24" s="69" t="s">
        <v>322</v>
      </c>
      <c r="AR24" s="69" t="s">
        <v>242</v>
      </c>
      <c r="AS24" s="69" t="s">
        <v>242</v>
      </c>
      <c r="AT24" s="69" t="s">
        <v>242</v>
      </c>
      <c r="AU24" s="69"/>
      <c r="AV24" s="69"/>
      <c r="AW24" s="69"/>
      <c r="AX24" s="69"/>
      <c r="AY24" s="69"/>
      <c r="AZ24" s="69"/>
      <c r="BA24" s="69"/>
      <c r="BB24" s="69" t="s">
        <v>242</v>
      </c>
      <c r="BC24" s="73" t="s">
        <v>243</v>
      </c>
      <c r="BD24" s="69" t="s">
        <v>260</v>
      </c>
      <c r="BE24" s="70">
        <v>42346</v>
      </c>
      <c r="BF24" s="69" t="s">
        <v>242</v>
      </c>
      <c r="BG24" s="69"/>
      <c r="BH24" s="69"/>
      <c r="BI24" s="69"/>
      <c r="BJ24" s="69"/>
      <c r="BK24" s="69"/>
      <c r="BL24" s="69"/>
      <c r="BM24" s="69"/>
      <c r="BN24" s="69"/>
      <c r="BO24" s="69"/>
      <c r="BP24" s="69"/>
    </row>
    <row r="25" spans="1:68" s="79" customFormat="1" ht="15" customHeight="1">
      <c r="A25" s="69"/>
      <c r="B25" s="69">
        <v>29</v>
      </c>
      <c r="C25" s="69"/>
      <c r="D25" s="70"/>
      <c r="E25" s="70"/>
      <c r="F25" s="69"/>
      <c r="G25" s="71" t="s">
        <v>135</v>
      </c>
      <c r="H25" s="71" t="s">
        <v>405</v>
      </c>
      <c r="I25" s="71">
        <f t="shared" si="0"/>
        <v>6</v>
      </c>
      <c r="J25" s="69">
        <v>3.9</v>
      </c>
      <c r="K25" s="72">
        <v>0.16120000000000001</v>
      </c>
      <c r="L25" s="73" t="s">
        <v>224</v>
      </c>
      <c r="M25" s="69" t="s">
        <v>225</v>
      </c>
      <c r="N25" s="74"/>
      <c r="O25" s="75" t="s">
        <v>406</v>
      </c>
      <c r="P25" s="69"/>
      <c r="Q25" s="69" t="s">
        <v>407</v>
      </c>
      <c r="R25" s="69"/>
      <c r="S25" s="74" t="s">
        <v>408</v>
      </c>
      <c r="T25" s="76"/>
      <c r="U25" s="74" t="s">
        <v>409</v>
      </c>
      <c r="V25" s="69"/>
      <c r="W25" s="70"/>
      <c r="X25" s="70"/>
      <c r="Y25" s="73" t="s">
        <v>232</v>
      </c>
      <c r="Z25" s="69"/>
      <c r="AA25" s="69"/>
      <c r="AB25" s="69" t="s">
        <v>410</v>
      </c>
      <c r="AC25" s="69" t="s">
        <v>270</v>
      </c>
      <c r="AD25" s="77" t="s">
        <v>235</v>
      </c>
      <c r="AE25" s="69" t="s">
        <v>290</v>
      </c>
      <c r="AF25" s="78">
        <v>-25.185985189299998</v>
      </c>
      <c r="AG25" s="78">
        <v>-50.565357079599998</v>
      </c>
      <c r="AH25" s="69" t="s">
        <v>237</v>
      </c>
      <c r="AI25" s="69" t="s">
        <v>238</v>
      </c>
      <c r="AJ25" s="69" t="s">
        <v>411</v>
      </c>
      <c r="AK25" s="69" t="s">
        <v>240</v>
      </c>
      <c r="AL25" s="70"/>
      <c r="AM25" s="69"/>
      <c r="AN25" s="69"/>
      <c r="AO25" s="69" t="s">
        <v>84</v>
      </c>
      <c r="AP25" s="69" t="s">
        <v>84</v>
      </c>
      <c r="AQ25" s="69" t="s">
        <v>259</v>
      </c>
      <c r="AR25" s="69" t="s">
        <v>242</v>
      </c>
      <c r="AS25" s="69" t="s">
        <v>242</v>
      </c>
      <c r="AT25" s="69" t="s">
        <v>242</v>
      </c>
      <c r="AU25" s="69"/>
      <c r="AV25" s="69"/>
      <c r="AW25" s="69"/>
      <c r="AX25" s="69"/>
      <c r="AY25" s="69"/>
      <c r="AZ25" s="69"/>
      <c r="BA25" s="69"/>
      <c r="BB25" s="69" t="s">
        <v>242</v>
      </c>
      <c r="BC25" s="73" t="s">
        <v>243</v>
      </c>
      <c r="BD25" s="69" t="s">
        <v>260</v>
      </c>
      <c r="BE25" s="70">
        <v>42682</v>
      </c>
      <c r="BF25" s="69" t="s">
        <v>242</v>
      </c>
      <c r="BG25" s="69">
        <v>23</v>
      </c>
      <c r="BH25" s="69">
        <v>13</v>
      </c>
      <c r="BI25" s="69">
        <v>27</v>
      </c>
      <c r="BJ25" s="69">
        <v>4</v>
      </c>
      <c r="BK25" s="69">
        <v>4</v>
      </c>
      <c r="BL25" s="69">
        <v>3</v>
      </c>
      <c r="BM25" s="69">
        <v>1</v>
      </c>
      <c r="BN25" s="69">
        <v>1</v>
      </c>
      <c r="BO25" s="69">
        <v>0</v>
      </c>
      <c r="BP25" s="69"/>
    </row>
    <row r="26" spans="1:68" s="79" customFormat="1" ht="15" customHeight="1">
      <c r="A26" s="69"/>
      <c r="B26" s="69">
        <v>30</v>
      </c>
      <c r="C26" s="69"/>
      <c r="D26" s="70"/>
      <c r="E26" s="70"/>
      <c r="F26" s="69"/>
      <c r="G26" s="71" t="s">
        <v>138</v>
      </c>
      <c r="H26" s="71"/>
      <c r="I26" s="71">
        <f t="shared" si="0"/>
        <v>0</v>
      </c>
      <c r="J26" s="69">
        <v>2.5</v>
      </c>
      <c r="K26" s="72"/>
      <c r="L26" s="73" t="s">
        <v>224</v>
      </c>
      <c r="M26" s="69" t="s">
        <v>225</v>
      </c>
      <c r="N26" s="74">
        <v>100</v>
      </c>
      <c r="O26" s="75" t="s">
        <v>412</v>
      </c>
      <c r="P26" s="69"/>
      <c r="Q26" s="69"/>
      <c r="R26" s="69"/>
      <c r="S26" s="74" t="s">
        <v>413</v>
      </c>
      <c r="T26" s="76" t="s">
        <v>414</v>
      </c>
      <c r="U26" s="74" t="s">
        <v>415</v>
      </c>
      <c r="V26" s="69"/>
      <c r="W26" s="70"/>
      <c r="X26" s="70"/>
      <c r="Y26" s="73" t="s">
        <v>232</v>
      </c>
      <c r="Z26" s="69"/>
      <c r="AA26" s="69"/>
      <c r="AB26" s="69" t="s">
        <v>416</v>
      </c>
      <c r="AC26" s="69" t="s">
        <v>255</v>
      </c>
      <c r="AD26" s="77" t="s">
        <v>235</v>
      </c>
      <c r="AE26" s="69" t="s">
        <v>314</v>
      </c>
      <c r="AF26" s="78">
        <v>-26.13926331</v>
      </c>
      <c r="AG26" s="78">
        <v>-52.240690829899997</v>
      </c>
      <c r="AH26" s="69" t="s">
        <v>237</v>
      </c>
      <c r="AI26" s="69" t="s">
        <v>238</v>
      </c>
      <c r="AJ26" s="69" t="s">
        <v>417</v>
      </c>
      <c r="AK26" s="69" t="s">
        <v>240</v>
      </c>
      <c r="AL26" s="70"/>
      <c r="AM26" s="69"/>
      <c r="AN26" s="69"/>
      <c r="AO26" s="69" t="s">
        <v>85</v>
      </c>
      <c r="AP26" s="69" t="s">
        <v>86</v>
      </c>
      <c r="AQ26" s="69" t="s">
        <v>241</v>
      </c>
      <c r="AR26" s="69" t="s">
        <v>242</v>
      </c>
      <c r="AS26" s="69" t="s">
        <v>242</v>
      </c>
      <c r="AT26" s="69" t="s">
        <v>242</v>
      </c>
      <c r="AU26" s="69"/>
      <c r="AV26" s="69"/>
      <c r="AW26" s="69"/>
      <c r="AX26" s="69"/>
      <c r="AY26" s="69"/>
      <c r="AZ26" s="69"/>
      <c r="BA26" s="69"/>
      <c r="BB26" s="69" t="s">
        <v>242</v>
      </c>
      <c r="BC26" s="73" t="s">
        <v>340</v>
      </c>
      <c r="BD26" s="69" t="s">
        <v>242</v>
      </c>
      <c r="BE26" s="70">
        <v>42346</v>
      </c>
      <c r="BF26" s="69" t="s">
        <v>242</v>
      </c>
      <c r="BG26" s="69"/>
      <c r="BH26" s="69"/>
      <c r="BI26" s="69"/>
      <c r="BJ26" s="69"/>
      <c r="BK26" s="69"/>
      <c r="BL26" s="69"/>
      <c r="BM26" s="69"/>
      <c r="BN26" s="69"/>
      <c r="BO26" s="69"/>
      <c r="BP26" s="69"/>
    </row>
    <row r="27" spans="1:68" s="79" customFormat="1" ht="15" customHeight="1">
      <c r="A27" s="69"/>
      <c r="B27" s="69">
        <v>31</v>
      </c>
      <c r="C27" s="69"/>
      <c r="D27" s="70"/>
      <c r="E27" s="70"/>
      <c r="F27" s="69"/>
      <c r="G27" s="71" t="s">
        <v>139</v>
      </c>
      <c r="H27" s="71"/>
      <c r="I27" s="71">
        <f t="shared" si="0"/>
        <v>0</v>
      </c>
      <c r="J27" s="69"/>
      <c r="K27" s="72"/>
      <c r="L27" s="73" t="s">
        <v>224</v>
      </c>
      <c r="M27" s="69" t="s">
        <v>225</v>
      </c>
      <c r="N27" s="74">
        <v>380</v>
      </c>
      <c r="O27" s="75" t="s">
        <v>418</v>
      </c>
      <c r="P27" s="69"/>
      <c r="Q27" s="69" t="s">
        <v>419</v>
      </c>
      <c r="R27" s="69"/>
      <c r="S27" s="74" t="s">
        <v>420</v>
      </c>
      <c r="T27" s="76"/>
      <c r="U27" s="74" t="s">
        <v>421</v>
      </c>
      <c r="V27" s="69"/>
      <c r="W27" s="70"/>
      <c r="X27" s="70"/>
      <c r="Y27" s="73" t="s">
        <v>232</v>
      </c>
      <c r="Z27" s="69"/>
      <c r="AA27" s="69"/>
      <c r="AB27" s="69" t="s">
        <v>422</v>
      </c>
      <c r="AC27" s="69" t="s">
        <v>270</v>
      </c>
      <c r="AD27" s="77" t="s">
        <v>235</v>
      </c>
      <c r="AE27" s="69" t="s">
        <v>290</v>
      </c>
      <c r="AF27" s="78">
        <v>-25.383126345800001</v>
      </c>
      <c r="AG27" s="78">
        <v>-50.543379988700003</v>
      </c>
      <c r="AH27" s="69" t="s">
        <v>237</v>
      </c>
      <c r="AI27" s="69" t="s">
        <v>238</v>
      </c>
      <c r="AJ27" s="69" t="s">
        <v>423</v>
      </c>
      <c r="AK27" s="69" t="s">
        <v>240</v>
      </c>
      <c r="AL27" s="70"/>
      <c r="AM27" s="69"/>
      <c r="AN27" s="69"/>
      <c r="AO27" s="69" t="s">
        <v>355</v>
      </c>
      <c r="AP27" s="69" t="s">
        <v>84</v>
      </c>
      <c r="AQ27" s="69" t="s">
        <v>259</v>
      </c>
      <c r="AR27" s="69" t="s">
        <v>242</v>
      </c>
      <c r="AS27" s="69" t="s">
        <v>242</v>
      </c>
      <c r="AT27" s="69" t="s">
        <v>242</v>
      </c>
      <c r="AU27" s="69"/>
      <c r="AV27" s="69"/>
      <c r="AW27" s="69"/>
      <c r="AX27" s="69"/>
      <c r="AY27" s="69"/>
      <c r="AZ27" s="69"/>
      <c r="BA27" s="69"/>
      <c r="BB27" s="69" t="s">
        <v>242</v>
      </c>
      <c r="BC27" s="73" t="s">
        <v>243</v>
      </c>
      <c r="BD27" s="69" t="s">
        <v>260</v>
      </c>
      <c r="BE27" s="70">
        <v>42388</v>
      </c>
      <c r="BF27" s="69" t="s">
        <v>242</v>
      </c>
      <c r="BG27" s="69"/>
      <c r="BH27" s="69"/>
      <c r="BI27" s="69"/>
      <c r="BJ27" s="69"/>
      <c r="BK27" s="69"/>
      <c r="BL27" s="69"/>
      <c r="BM27" s="69"/>
      <c r="BN27" s="69"/>
      <c r="BO27" s="69"/>
      <c r="BP27" s="69"/>
    </row>
    <row r="28" spans="1:68" s="79" customFormat="1" ht="15" customHeight="1">
      <c r="A28" s="69"/>
      <c r="B28" s="69">
        <v>37</v>
      </c>
      <c r="C28" s="69" t="s">
        <v>424</v>
      </c>
      <c r="D28" s="70">
        <v>35948</v>
      </c>
      <c r="E28" s="70">
        <v>37774</v>
      </c>
      <c r="F28" s="69"/>
      <c r="G28" s="71" t="s">
        <v>425</v>
      </c>
      <c r="H28" s="71" t="s">
        <v>426</v>
      </c>
      <c r="I28" s="71">
        <f t="shared" si="0"/>
        <v>20</v>
      </c>
      <c r="J28" s="69">
        <v>4.5</v>
      </c>
      <c r="K28" s="72">
        <v>0.97499999999999998</v>
      </c>
      <c r="L28" s="73" t="s">
        <v>224</v>
      </c>
      <c r="M28" s="69" t="s">
        <v>225</v>
      </c>
      <c r="N28" s="74"/>
      <c r="O28" s="75" t="s">
        <v>348</v>
      </c>
      <c r="P28" s="69"/>
      <c r="Q28" s="69" t="s">
        <v>349</v>
      </c>
      <c r="R28" s="69"/>
      <c r="S28" s="74" t="s">
        <v>350</v>
      </c>
      <c r="T28" s="76" t="s">
        <v>351</v>
      </c>
      <c r="U28" s="74" t="s">
        <v>352</v>
      </c>
      <c r="V28" s="69"/>
      <c r="W28" s="70"/>
      <c r="X28" s="70"/>
      <c r="Y28" s="73" t="s">
        <v>288</v>
      </c>
      <c r="Z28" s="69" t="s">
        <v>232</v>
      </c>
      <c r="AA28" s="69"/>
      <c r="AB28" s="69" t="s">
        <v>353</v>
      </c>
      <c r="AC28" s="69" t="s">
        <v>255</v>
      </c>
      <c r="AD28" s="77" t="s">
        <v>235</v>
      </c>
      <c r="AE28" s="69" t="s">
        <v>314</v>
      </c>
      <c r="AF28" s="78">
        <v>-26.389589999605601</v>
      </c>
      <c r="AG28" s="78">
        <v>-51.396009999760302</v>
      </c>
      <c r="AH28" s="69" t="s">
        <v>237</v>
      </c>
      <c r="AI28" s="69" t="s">
        <v>238</v>
      </c>
      <c r="AJ28" s="69" t="s">
        <v>354</v>
      </c>
      <c r="AK28" s="69" t="s">
        <v>240</v>
      </c>
      <c r="AL28" s="70"/>
      <c r="AM28" s="69"/>
      <c r="AN28" s="69"/>
      <c r="AO28" s="69" t="s">
        <v>85</v>
      </c>
      <c r="AP28" s="69" t="s">
        <v>86</v>
      </c>
      <c r="AQ28" s="69" t="s">
        <v>241</v>
      </c>
      <c r="AR28" s="69" t="s">
        <v>242</v>
      </c>
      <c r="AS28" s="69" t="s">
        <v>242</v>
      </c>
      <c r="AT28" s="69" t="s">
        <v>242</v>
      </c>
      <c r="AU28" s="69"/>
      <c r="AV28" s="69"/>
      <c r="AW28" s="69"/>
      <c r="AX28" s="69"/>
      <c r="AY28" s="69"/>
      <c r="AZ28" s="69" t="s">
        <v>260</v>
      </c>
      <c r="BA28" s="69"/>
      <c r="BB28" s="69" t="s">
        <v>242</v>
      </c>
      <c r="BC28" s="73" t="s">
        <v>243</v>
      </c>
      <c r="BD28" s="69" t="s">
        <v>242</v>
      </c>
      <c r="BE28" s="70">
        <v>42681</v>
      </c>
      <c r="BF28" s="69" t="s">
        <v>242</v>
      </c>
      <c r="BG28" s="69"/>
      <c r="BH28" s="69"/>
      <c r="BI28" s="69"/>
      <c r="BJ28" s="69"/>
      <c r="BK28" s="69"/>
      <c r="BL28" s="69"/>
      <c r="BM28" s="69"/>
      <c r="BN28" s="69"/>
      <c r="BO28" s="69"/>
      <c r="BP28" s="69"/>
    </row>
    <row r="29" spans="1:68" s="79" customFormat="1" ht="15" customHeight="1">
      <c r="A29" s="69"/>
      <c r="B29" s="69">
        <v>38</v>
      </c>
      <c r="C29" s="69"/>
      <c r="D29" s="70"/>
      <c r="E29" s="70"/>
      <c r="F29" s="69"/>
      <c r="G29" s="71" t="s">
        <v>141</v>
      </c>
      <c r="H29" s="71" t="s">
        <v>427</v>
      </c>
      <c r="I29" s="71">
        <f t="shared" si="0"/>
        <v>0</v>
      </c>
      <c r="J29" s="69">
        <v>9.25</v>
      </c>
      <c r="K29" s="72"/>
      <c r="L29" s="73" t="s">
        <v>262</v>
      </c>
      <c r="M29" s="69" t="s">
        <v>225</v>
      </c>
      <c r="N29" s="74">
        <v>60</v>
      </c>
      <c r="O29" s="75" t="s">
        <v>428</v>
      </c>
      <c r="P29" s="69" t="s">
        <v>429</v>
      </c>
      <c r="Q29" s="69" t="s">
        <v>430</v>
      </c>
      <c r="R29" s="69"/>
      <c r="S29" s="74" t="s">
        <v>431</v>
      </c>
      <c r="T29" s="76" t="s">
        <v>432</v>
      </c>
      <c r="U29" s="74" t="s">
        <v>433</v>
      </c>
      <c r="V29" s="69"/>
      <c r="W29" s="70"/>
      <c r="X29" s="70">
        <v>23377</v>
      </c>
      <c r="Y29" s="73" t="s">
        <v>252</v>
      </c>
      <c r="Z29" s="69" t="s">
        <v>434</v>
      </c>
      <c r="AA29" s="69"/>
      <c r="AB29" s="69" t="s">
        <v>435</v>
      </c>
      <c r="AC29" s="69" t="s">
        <v>255</v>
      </c>
      <c r="AD29" s="77" t="s">
        <v>235</v>
      </c>
      <c r="AE29" s="69" t="s">
        <v>314</v>
      </c>
      <c r="AF29" s="78">
        <v>-26.4284036936</v>
      </c>
      <c r="AG29" s="78">
        <v>-51.5423054822</v>
      </c>
      <c r="AH29" s="69" t="s">
        <v>237</v>
      </c>
      <c r="AI29" s="69" t="s">
        <v>238</v>
      </c>
      <c r="AJ29" s="69" t="s">
        <v>354</v>
      </c>
      <c r="AK29" s="69" t="s">
        <v>240</v>
      </c>
      <c r="AL29" s="70"/>
      <c r="AM29" s="69"/>
      <c r="AN29" s="69"/>
      <c r="AO29" s="69" t="s">
        <v>85</v>
      </c>
      <c r="AP29" s="69" t="s">
        <v>86</v>
      </c>
      <c r="AQ29" s="69" t="s">
        <v>241</v>
      </c>
      <c r="AR29" s="69" t="s">
        <v>242</v>
      </c>
      <c r="AS29" s="69" t="s">
        <v>242</v>
      </c>
      <c r="AT29" s="69" t="s">
        <v>242</v>
      </c>
      <c r="AU29" s="69"/>
      <c r="AV29" s="69"/>
      <c r="AW29" s="69"/>
      <c r="AX29" s="69"/>
      <c r="AY29" s="69"/>
      <c r="AZ29" s="69"/>
      <c r="BA29" s="69"/>
      <c r="BB29" s="69" t="s">
        <v>242</v>
      </c>
      <c r="BC29" s="73" t="s">
        <v>243</v>
      </c>
      <c r="BD29" s="69" t="s">
        <v>242</v>
      </c>
      <c r="BE29" s="70">
        <v>42682</v>
      </c>
      <c r="BF29" s="69" t="s">
        <v>242</v>
      </c>
      <c r="BG29" s="69">
        <v>19</v>
      </c>
      <c r="BH29" s="69">
        <v>5</v>
      </c>
      <c r="BI29" s="69">
        <v>27</v>
      </c>
      <c r="BJ29" s="69">
        <v>0</v>
      </c>
      <c r="BK29" s="69">
        <v>0</v>
      </c>
      <c r="BL29" s="69">
        <v>3</v>
      </c>
      <c r="BM29" s="69">
        <v>1</v>
      </c>
      <c r="BN29" s="69">
        <v>1</v>
      </c>
      <c r="BO29" s="69">
        <v>0</v>
      </c>
      <c r="BP29" s="69" t="s">
        <v>436</v>
      </c>
    </row>
    <row r="30" spans="1:68" s="79" customFormat="1" ht="15" customHeight="1">
      <c r="A30" s="69"/>
      <c r="B30" s="69">
        <v>39</v>
      </c>
      <c r="C30" s="69"/>
      <c r="D30" s="70"/>
      <c r="E30" s="70"/>
      <c r="F30" s="69"/>
      <c r="G30" s="71" t="s">
        <v>142</v>
      </c>
      <c r="H30" s="71" t="s">
        <v>437</v>
      </c>
      <c r="I30" s="71">
        <f t="shared" si="0"/>
        <v>1259</v>
      </c>
      <c r="J30" s="69">
        <v>15</v>
      </c>
      <c r="K30" s="72">
        <v>31.32</v>
      </c>
      <c r="L30" s="73" t="s">
        <v>224</v>
      </c>
      <c r="M30" s="69" t="s">
        <v>225</v>
      </c>
      <c r="N30" s="74"/>
      <c r="O30" s="75" t="s">
        <v>295</v>
      </c>
      <c r="P30" s="69" t="s">
        <v>296</v>
      </c>
      <c r="Q30" s="69" t="s">
        <v>438</v>
      </c>
      <c r="R30" s="69"/>
      <c r="S30" s="74" t="s">
        <v>439</v>
      </c>
      <c r="T30" s="76" t="s">
        <v>440</v>
      </c>
      <c r="U30" s="74" t="s">
        <v>441</v>
      </c>
      <c r="V30" s="69" t="s">
        <v>442</v>
      </c>
      <c r="W30" s="70"/>
      <c r="X30" s="70"/>
      <c r="Y30" s="73"/>
      <c r="Z30" s="69"/>
      <c r="AA30" s="69"/>
      <c r="AB30" s="69" t="s">
        <v>443</v>
      </c>
      <c r="AC30" s="69" t="s">
        <v>255</v>
      </c>
      <c r="AD30" s="77" t="s">
        <v>235</v>
      </c>
      <c r="AE30" s="69" t="s">
        <v>256</v>
      </c>
      <c r="AF30" s="78">
        <v>-25.528138074800001</v>
      </c>
      <c r="AG30" s="78">
        <v>-49.526704023299999</v>
      </c>
      <c r="AH30" s="69" t="s">
        <v>237</v>
      </c>
      <c r="AI30" s="69" t="s">
        <v>238</v>
      </c>
      <c r="AJ30" s="69" t="s">
        <v>275</v>
      </c>
      <c r="AK30" s="69" t="s">
        <v>240</v>
      </c>
      <c r="AL30" s="70"/>
      <c r="AM30" s="69"/>
      <c r="AN30" s="69"/>
      <c r="AO30" s="69" t="s">
        <v>85</v>
      </c>
      <c r="AP30" s="69" t="s">
        <v>85</v>
      </c>
      <c r="AQ30" s="69" t="s">
        <v>322</v>
      </c>
      <c r="AR30" s="69" t="s">
        <v>260</v>
      </c>
      <c r="AS30" s="69" t="s">
        <v>260</v>
      </c>
      <c r="AT30" s="69" t="s">
        <v>242</v>
      </c>
      <c r="AU30" s="69"/>
      <c r="AV30" s="69"/>
      <c r="AW30" s="69" t="s">
        <v>339</v>
      </c>
      <c r="AX30" s="69" t="s">
        <v>242</v>
      </c>
      <c r="AY30" s="69" t="s">
        <v>242</v>
      </c>
      <c r="AZ30" s="69" t="s">
        <v>242</v>
      </c>
      <c r="BA30" s="69" t="s">
        <v>242</v>
      </c>
      <c r="BB30" s="69" t="s">
        <v>242</v>
      </c>
      <c r="BC30" s="73" t="s">
        <v>243</v>
      </c>
      <c r="BD30" s="69" t="s">
        <v>260</v>
      </c>
      <c r="BE30" s="70">
        <v>42219</v>
      </c>
      <c r="BF30" s="69" t="s">
        <v>242</v>
      </c>
      <c r="BG30" s="69"/>
      <c r="BH30" s="69"/>
      <c r="BI30" s="69"/>
      <c r="BJ30" s="69"/>
      <c r="BK30" s="69"/>
      <c r="BL30" s="69"/>
      <c r="BM30" s="69"/>
      <c r="BN30" s="69"/>
      <c r="BO30" s="69"/>
      <c r="BP30" s="69"/>
    </row>
    <row r="31" spans="1:68" s="79" customFormat="1" ht="15" customHeight="1">
      <c r="A31" s="69"/>
      <c r="B31" s="69">
        <v>40</v>
      </c>
      <c r="C31" s="69"/>
      <c r="D31" s="70"/>
      <c r="E31" s="70"/>
      <c r="F31" s="69"/>
      <c r="G31" s="71" t="s">
        <v>143</v>
      </c>
      <c r="H31" s="71" t="s">
        <v>444</v>
      </c>
      <c r="I31" s="71">
        <f t="shared" si="0"/>
        <v>6</v>
      </c>
      <c r="J31" s="69">
        <v>3</v>
      </c>
      <c r="K31" s="72">
        <v>0.50900000000000001</v>
      </c>
      <c r="L31" s="73" t="s">
        <v>224</v>
      </c>
      <c r="M31" s="69" t="s">
        <v>225</v>
      </c>
      <c r="N31" s="74"/>
      <c r="O31" s="75" t="s">
        <v>445</v>
      </c>
      <c r="P31" s="69"/>
      <c r="Q31" s="69" t="s">
        <v>446</v>
      </c>
      <c r="R31" s="69"/>
      <c r="S31" s="74" t="s">
        <v>447</v>
      </c>
      <c r="T31" s="76" t="s">
        <v>448</v>
      </c>
      <c r="U31" s="74" t="s">
        <v>449</v>
      </c>
      <c r="V31" s="69"/>
      <c r="W31" s="70"/>
      <c r="X31" s="70">
        <v>26665</v>
      </c>
      <c r="Y31" s="73" t="s">
        <v>232</v>
      </c>
      <c r="Z31" s="69"/>
      <c r="AA31" s="69"/>
      <c r="AB31" s="69" t="s">
        <v>450</v>
      </c>
      <c r="AC31" s="69" t="s">
        <v>270</v>
      </c>
      <c r="AD31" s="77" t="s">
        <v>235</v>
      </c>
      <c r="AE31" s="69" t="s">
        <v>271</v>
      </c>
      <c r="AF31" s="78">
        <v>-23.451277266000002</v>
      </c>
      <c r="AG31" s="78">
        <v>-50.765264163099999</v>
      </c>
      <c r="AH31" s="69" t="s">
        <v>237</v>
      </c>
      <c r="AI31" s="69" t="s">
        <v>238</v>
      </c>
      <c r="AJ31" s="69" t="s">
        <v>451</v>
      </c>
      <c r="AK31" s="69" t="s">
        <v>240</v>
      </c>
      <c r="AL31" s="70"/>
      <c r="AM31" s="69"/>
      <c r="AN31" s="69"/>
      <c r="AO31" s="69" t="s">
        <v>84</v>
      </c>
      <c r="AP31" s="69" t="s">
        <v>86</v>
      </c>
      <c r="AQ31" s="69" t="s">
        <v>241</v>
      </c>
      <c r="AR31" s="69" t="s">
        <v>242</v>
      </c>
      <c r="AS31" s="69" t="s">
        <v>242</v>
      </c>
      <c r="AT31" s="69" t="s">
        <v>242</v>
      </c>
      <c r="AU31" s="69"/>
      <c r="AV31" s="69"/>
      <c r="AW31" s="69" t="s">
        <v>339</v>
      </c>
      <c r="AX31" s="69" t="s">
        <v>242</v>
      </c>
      <c r="AY31" s="69" t="s">
        <v>242</v>
      </c>
      <c r="AZ31" s="69" t="s">
        <v>242</v>
      </c>
      <c r="BA31" s="69" t="s">
        <v>242</v>
      </c>
      <c r="BB31" s="69" t="s">
        <v>242</v>
      </c>
      <c r="BC31" s="73" t="s">
        <v>340</v>
      </c>
      <c r="BD31" s="69" t="s">
        <v>242</v>
      </c>
      <c r="BE31" s="70">
        <v>42599</v>
      </c>
      <c r="BF31" s="69" t="s">
        <v>242</v>
      </c>
      <c r="BG31" s="69">
        <v>21</v>
      </c>
      <c r="BH31" s="69">
        <v>19</v>
      </c>
      <c r="BI31" s="69">
        <v>33</v>
      </c>
      <c r="BJ31" s="69">
        <v>4</v>
      </c>
      <c r="BK31" s="69">
        <v>6</v>
      </c>
      <c r="BL31" s="69">
        <v>0</v>
      </c>
      <c r="BM31" s="69">
        <v>0</v>
      </c>
      <c r="BN31" s="69">
        <v>5</v>
      </c>
      <c r="BO31" s="69">
        <v>0</v>
      </c>
      <c r="BP31" s="69"/>
    </row>
    <row r="32" spans="1:68" s="79" customFormat="1" ht="15" customHeight="1">
      <c r="A32" s="69"/>
      <c r="B32" s="69">
        <v>45</v>
      </c>
      <c r="C32" s="69" t="s">
        <v>452</v>
      </c>
      <c r="D32" s="70">
        <v>37862</v>
      </c>
      <c r="E32" s="70">
        <v>50646</v>
      </c>
      <c r="F32" s="69"/>
      <c r="G32" s="71" t="s">
        <v>453</v>
      </c>
      <c r="H32" s="71" t="s">
        <v>454</v>
      </c>
      <c r="I32" s="71">
        <f t="shared" si="0"/>
        <v>14</v>
      </c>
      <c r="J32" s="69">
        <v>5</v>
      </c>
      <c r="K32" s="72">
        <v>0.31280000000000002</v>
      </c>
      <c r="L32" s="73" t="s">
        <v>224</v>
      </c>
      <c r="M32" s="69" t="s">
        <v>282</v>
      </c>
      <c r="N32" s="74">
        <v>80</v>
      </c>
      <c r="O32" s="75" t="s">
        <v>455</v>
      </c>
      <c r="P32" s="69" t="s">
        <v>456</v>
      </c>
      <c r="Q32" s="69" t="s">
        <v>457</v>
      </c>
      <c r="R32" s="69"/>
      <c r="S32" s="74" t="s">
        <v>458</v>
      </c>
      <c r="T32" s="76" t="s">
        <v>459</v>
      </c>
      <c r="U32" s="74" t="s">
        <v>460</v>
      </c>
      <c r="V32" s="69" t="s">
        <v>461</v>
      </c>
      <c r="W32" s="70"/>
      <c r="X32" s="70"/>
      <c r="Y32" s="73" t="s">
        <v>232</v>
      </c>
      <c r="Z32" s="69" t="s">
        <v>462</v>
      </c>
      <c r="AA32" s="69"/>
      <c r="AB32" s="69" t="s">
        <v>463</v>
      </c>
      <c r="AC32" s="69" t="s">
        <v>255</v>
      </c>
      <c r="AD32" s="77" t="s">
        <v>235</v>
      </c>
      <c r="AE32" s="69" t="s">
        <v>314</v>
      </c>
      <c r="AF32" s="78">
        <v>-26.258790000297701</v>
      </c>
      <c r="AG32" s="78">
        <v>-51.905360000302501</v>
      </c>
      <c r="AH32" s="69" t="s">
        <v>237</v>
      </c>
      <c r="AI32" s="69" t="s">
        <v>238</v>
      </c>
      <c r="AJ32" s="69" t="s">
        <v>389</v>
      </c>
      <c r="AK32" s="69" t="s">
        <v>240</v>
      </c>
      <c r="AL32" s="70"/>
      <c r="AM32" s="69"/>
      <c r="AN32" s="69"/>
      <c r="AO32" s="69" t="s">
        <v>85</v>
      </c>
      <c r="AP32" s="69" t="s">
        <v>84</v>
      </c>
      <c r="AQ32" s="69" t="s">
        <v>259</v>
      </c>
      <c r="AR32" s="69" t="s">
        <v>242</v>
      </c>
      <c r="AS32" s="69" t="s">
        <v>242</v>
      </c>
      <c r="AT32" s="69" t="s">
        <v>242</v>
      </c>
      <c r="AU32" s="69"/>
      <c r="AV32" s="69"/>
      <c r="AW32" s="69"/>
      <c r="AX32" s="69"/>
      <c r="AY32" s="69"/>
      <c r="AZ32" s="69"/>
      <c r="BA32" s="69"/>
      <c r="BB32" s="69" t="s">
        <v>242</v>
      </c>
      <c r="BC32" s="73" t="s">
        <v>243</v>
      </c>
      <c r="BD32" s="69" t="s">
        <v>260</v>
      </c>
      <c r="BE32" s="70">
        <v>42345</v>
      </c>
      <c r="BF32" s="69" t="s">
        <v>242</v>
      </c>
      <c r="BG32" s="69"/>
      <c r="BH32" s="69"/>
      <c r="BI32" s="69"/>
      <c r="BJ32" s="69"/>
      <c r="BK32" s="69"/>
      <c r="BL32" s="69"/>
      <c r="BM32" s="69"/>
      <c r="BN32" s="69"/>
      <c r="BO32" s="69"/>
      <c r="BP32" s="69"/>
    </row>
    <row r="33" spans="1:68" s="79" customFormat="1" ht="15" customHeight="1">
      <c r="A33" s="69"/>
      <c r="B33" s="69">
        <v>46</v>
      </c>
      <c r="C33" s="69"/>
      <c r="D33" s="70"/>
      <c r="E33" s="70"/>
      <c r="F33" s="69"/>
      <c r="G33" s="71" t="s">
        <v>144</v>
      </c>
      <c r="H33" s="71"/>
      <c r="I33" s="71">
        <f t="shared" si="0"/>
        <v>2</v>
      </c>
      <c r="J33" s="69">
        <v>3.8</v>
      </c>
      <c r="K33" s="72">
        <v>0.02</v>
      </c>
      <c r="L33" s="73" t="s">
        <v>224</v>
      </c>
      <c r="M33" s="69" t="s">
        <v>225</v>
      </c>
      <c r="N33" s="74">
        <v>70</v>
      </c>
      <c r="O33" s="75" t="s">
        <v>464</v>
      </c>
      <c r="P33" s="69"/>
      <c r="Q33" s="69"/>
      <c r="R33" s="69"/>
      <c r="S33" s="74"/>
      <c r="T33" s="76"/>
      <c r="U33" s="74"/>
      <c r="V33" s="69"/>
      <c r="W33" s="70"/>
      <c r="X33" s="70">
        <v>21186</v>
      </c>
      <c r="Y33" s="73" t="s">
        <v>232</v>
      </c>
      <c r="Z33" s="69"/>
      <c r="AA33" s="69"/>
      <c r="AB33" s="69" t="s">
        <v>465</v>
      </c>
      <c r="AC33" s="69" t="s">
        <v>255</v>
      </c>
      <c r="AD33" s="77" t="s">
        <v>235</v>
      </c>
      <c r="AE33" s="69" t="s">
        <v>314</v>
      </c>
      <c r="AF33" s="78">
        <v>-26.480861999999998</v>
      </c>
      <c r="AG33" s="78">
        <v>-51.445501999999998</v>
      </c>
      <c r="AH33" s="69" t="s">
        <v>237</v>
      </c>
      <c r="AI33" s="69" t="s">
        <v>238</v>
      </c>
      <c r="AJ33" s="69" t="s">
        <v>354</v>
      </c>
      <c r="AK33" s="69" t="s">
        <v>240</v>
      </c>
      <c r="AL33" s="70"/>
      <c r="AM33" s="69"/>
      <c r="AN33" s="69"/>
      <c r="AO33" s="69" t="s">
        <v>84</v>
      </c>
      <c r="AP33" s="69" t="s">
        <v>84</v>
      </c>
      <c r="AQ33" s="69" t="s">
        <v>259</v>
      </c>
      <c r="AR33" s="69" t="s">
        <v>242</v>
      </c>
      <c r="AS33" s="69" t="s">
        <v>242</v>
      </c>
      <c r="AT33" s="69" t="s">
        <v>242</v>
      </c>
      <c r="AU33" s="69"/>
      <c r="AV33" s="69"/>
      <c r="AW33" s="69"/>
      <c r="AX33" s="69"/>
      <c r="AY33" s="69"/>
      <c r="AZ33" s="69"/>
      <c r="BA33" s="69"/>
      <c r="BB33" s="69" t="s">
        <v>242</v>
      </c>
      <c r="BC33" s="73" t="s">
        <v>243</v>
      </c>
      <c r="BD33" s="69" t="s">
        <v>260</v>
      </c>
      <c r="BE33" s="70">
        <v>42682</v>
      </c>
      <c r="BF33" s="69" t="s">
        <v>242</v>
      </c>
      <c r="BG33" s="69">
        <v>24</v>
      </c>
      <c r="BH33" s="69">
        <v>18</v>
      </c>
      <c r="BI33" s="69">
        <v>27</v>
      </c>
      <c r="BJ33" s="69">
        <v>7</v>
      </c>
      <c r="BK33" s="69">
        <v>4</v>
      </c>
      <c r="BL33" s="69">
        <v>5</v>
      </c>
      <c r="BM33" s="69">
        <v>1</v>
      </c>
      <c r="BN33" s="69">
        <v>1</v>
      </c>
      <c r="BO33" s="69">
        <v>0</v>
      </c>
      <c r="BP33" s="69"/>
    </row>
    <row r="34" spans="1:68" s="79" customFormat="1" ht="15" customHeight="1">
      <c r="A34" s="69"/>
      <c r="B34" s="69">
        <v>47</v>
      </c>
      <c r="C34" s="69"/>
      <c r="D34" s="70"/>
      <c r="E34" s="70"/>
      <c r="F34" s="69"/>
      <c r="G34" s="71" t="s">
        <v>145</v>
      </c>
      <c r="H34" s="71" t="s">
        <v>466</v>
      </c>
      <c r="I34" s="71">
        <f t="shared" si="0"/>
        <v>0</v>
      </c>
      <c r="J34" s="69">
        <v>2</v>
      </c>
      <c r="K34" s="72"/>
      <c r="L34" s="73" t="s">
        <v>262</v>
      </c>
      <c r="M34" s="69" t="s">
        <v>263</v>
      </c>
      <c r="N34" s="74">
        <v>20</v>
      </c>
      <c r="O34" s="75" t="s">
        <v>467</v>
      </c>
      <c r="P34" s="69"/>
      <c r="Q34" s="69" t="s">
        <v>265</v>
      </c>
      <c r="R34" s="69"/>
      <c r="S34" s="74"/>
      <c r="T34" s="76" t="s">
        <v>267</v>
      </c>
      <c r="U34" s="74" t="s">
        <v>268</v>
      </c>
      <c r="V34" s="69"/>
      <c r="W34" s="70"/>
      <c r="X34" s="70">
        <v>25204</v>
      </c>
      <c r="Y34" s="73" t="s">
        <v>232</v>
      </c>
      <c r="Z34" s="69"/>
      <c r="AA34" s="69"/>
      <c r="AB34" s="69" t="s">
        <v>468</v>
      </c>
      <c r="AC34" s="69" t="s">
        <v>270</v>
      </c>
      <c r="AD34" s="77" t="s">
        <v>235</v>
      </c>
      <c r="AE34" s="69" t="s">
        <v>271</v>
      </c>
      <c r="AF34" s="78">
        <v>-23.328410648399998</v>
      </c>
      <c r="AG34" s="78">
        <v>-51.1673550848</v>
      </c>
      <c r="AH34" s="69" t="s">
        <v>237</v>
      </c>
      <c r="AI34" s="69" t="s">
        <v>238</v>
      </c>
      <c r="AJ34" s="69" t="s">
        <v>272</v>
      </c>
      <c r="AK34" s="69" t="s">
        <v>240</v>
      </c>
      <c r="AL34" s="70"/>
      <c r="AM34" s="69"/>
      <c r="AN34" s="69"/>
      <c r="AO34" s="69" t="s">
        <v>85</v>
      </c>
      <c r="AP34" s="69" t="s">
        <v>84</v>
      </c>
      <c r="AQ34" s="69" t="s">
        <v>259</v>
      </c>
      <c r="AR34" s="69" t="s">
        <v>242</v>
      </c>
      <c r="AS34" s="69" t="s">
        <v>242</v>
      </c>
      <c r="AT34" s="69" t="s">
        <v>242</v>
      </c>
      <c r="AU34" s="69"/>
      <c r="AV34" s="69"/>
      <c r="AW34" s="69"/>
      <c r="AX34" s="69"/>
      <c r="AY34" s="69"/>
      <c r="AZ34" s="69"/>
      <c r="BA34" s="69"/>
      <c r="BB34" s="69" t="s">
        <v>242</v>
      </c>
      <c r="BC34" s="73" t="s">
        <v>243</v>
      </c>
      <c r="BD34" s="69" t="s">
        <v>260</v>
      </c>
      <c r="BE34" s="70">
        <v>42599</v>
      </c>
      <c r="BF34" s="69" t="s">
        <v>242</v>
      </c>
      <c r="BG34" s="69">
        <v>22</v>
      </c>
      <c r="BH34" s="69">
        <v>1</v>
      </c>
      <c r="BI34" s="69">
        <v>27</v>
      </c>
      <c r="BJ34" s="69">
        <v>0</v>
      </c>
      <c r="BK34" s="69">
        <v>0</v>
      </c>
      <c r="BL34" s="69">
        <v>0</v>
      </c>
      <c r="BM34" s="69">
        <v>0</v>
      </c>
      <c r="BN34" s="69">
        <v>1</v>
      </c>
      <c r="BO34" s="69">
        <v>0</v>
      </c>
      <c r="BP34" s="69"/>
    </row>
    <row r="35" spans="1:68" s="79" customFormat="1" ht="15" customHeight="1">
      <c r="A35" s="69"/>
      <c r="B35" s="69">
        <v>48</v>
      </c>
      <c r="C35" s="69"/>
      <c r="D35" s="70"/>
      <c r="E35" s="70"/>
      <c r="F35" s="69"/>
      <c r="G35" s="71" t="s">
        <v>146</v>
      </c>
      <c r="H35" s="71" t="s">
        <v>466</v>
      </c>
      <c r="I35" s="71">
        <f t="shared" si="0"/>
        <v>0</v>
      </c>
      <c r="J35" s="69">
        <v>6.5</v>
      </c>
      <c r="K35" s="72"/>
      <c r="L35" s="73" t="s">
        <v>262</v>
      </c>
      <c r="M35" s="69" t="s">
        <v>263</v>
      </c>
      <c r="N35" s="74">
        <v>140</v>
      </c>
      <c r="O35" s="75" t="s">
        <v>467</v>
      </c>
      <c r="P35" s="69"/>
      <c r="Q35" s="69" t="s">
        <v>265</v>
      </c>
      <c r="R35" s="69"/>
      <c r="S35" s="74"/>
      <c r="T35" s="76" t="s">
        <v>267</v>
      </c>
      <c r="U35" s="74" t="s">
        <v>268</v>
      </c>
      <c r="V35" s="69"/>
      <c r="W35" s="70"/>
      <c r="X35" s="70">
        <v>25204</v>
      </c>
      <c r="Y35" s="73" t="s">
        <v>232</v>
      </c>
      <c r="Z35" s="69"/>
      <c r="AA35" s="69"/>
      <c r="AB35" s="69" t="s">
        <v>469</v>
      </c>
      <c r="AC35" s="69" t="s">
        <v>270</v>
      </c>
      <c r="AD35" s="77" t="s">
        <v>235</v>
      </c>
      <c r="AE35" s="69" t="s">
        <v>271</v>
      </c>
      <c r="AF35" s="78">
        <v>-23.338154922600001</v>
      </c>
      <c r="AG35" s="78">
        <v>-51.151920999700003</v>
      </c>
      <c r="AH35" s="69" t="s">
        <v>237</v>
      </c>
      <c r="AI35" s="69" t="s">
        <v>238</v>
      </c>
      <c r="AJ35" s="69" t="s">
        <v>272</v>
      </c>
      <c r="AK35" s="69" t="s">
        <v>240</v>
      </c>
      <c r="AL35" s="70"/>
      <c r="AM35" s="69"/>
      <c r="AN35" s="69"/>
      <c r="AO35" s="69" t="s">
        <v>85</v>
      </c>
      <c r="AP35" s="69" t="s">
        <v>84</v>
      </c>
      <c r="AQ35" s="69" t="s">
        <v>259</v>
      </c>
      <c r="AR35" s="69" t="s">
        <v>242</v>
      </c>
      <c r="AS35" s="69" t="s">
        <v>242</v>
      </c>
      <c r="AT35" s="69" t="s">
        <v>242</v>
      </c>
      <c r="AU35" s="69"/>
      <c r="AV35" s="69"/>
      <c r="AW35" s="69"/>
      <c r="AX35" s="69"/>
      <c r="AY35" s="69"/>
      <c r="AZ35" s="69"/>
      <c r="BA35" s="69"/>
      <c r="BB35" s="69" t="s">
        <v>242</v>
      </c>
      <c r="BC35" s="73" t="s">
        <v>243</v>
      </c>
      <c r="BD35" s="69" t="s">
        <v>260</v>
      </c>
      <c r="BE35" s="70">
        <v>42599</v>
      </c>
      <c r="BF35" s="69" t="s">
        <v>242</v>
      </c>
      <c r="BG35" s="69">
        <v>16</v>
      </c>
      <c r="BH35" s="69">
        <v>4</v>
      </c>
      <c r="BI35" s="69">
        <v>27</v>
      </c>
      <c r="BJ35" s="69">
        <v>0</v>
      </c>
      <c r="BK35" s="69">
        <v>0</v>
      </c>
      <c r="BL35" s="69">
        <v>3</v>
      </c>
      <c r="BM35" s="69">
        <v>0</v>
      </c>
      <c r="BN35" s="69">
        <v>1</v>
      </c>
      <c r="BO35" s="69">
        <v>0</v>
      </c>
      <c r="BP35" s="69"/>
    </row>
    <row r="36" spans="1:68" s="79" customFormat="1" ht="15" customHeight="1">
      <c r="A36" s="69"/>
      <c r="B36" s="69">
        <v>49</v>
      </c>
      <c r="C36" s="69"/>
      <c r="D36" s="70"/>
      <c r="E36" s="70"/>
      <c r="F36" s="69"/>
      <c r="G36" s="71" t="s">
        <v>147</v>
      </c>
      <c r="H36" s="71" t="s">
        <v>470</v>
      </c>
      <c r="I36" s="71">
        <f t="shared" si="0"/>
        <v>84</v>
      </c>
      <c r="J36" s="69">
        <v>10</v>
      </c>
      <c r="K36" s="72">
        <v>0.7</v>
      </c>
      <c r="L36" s="73" t="s">
        <v>224</v>
      </c>
      <c r="M36" s="69" t="s">
        <v>263</v>
      </c>
      <c r="N36" s="74"/>
      <c r="O36" s="75" t="s">
        <v>471</v>
      </c>
      <c r="P36" s="69"/>
      <c r="Q36" s="69" t="s">
        <v>472</v>
      </c>
      <c r="R36" s="69"/>
      <c r="S36" s="74"/>
      <c r="T36" s="76"/>
      <c r="U36" s="74"/>
      <c r="V36" s="69"/>
      <c r="W36" s="70"/>
      <c r="X36" s="70"/>
      <c r="Y36" s="73" t="s">
        <v>232</v>
      </c>
      <c r="Z36" s="69"/>
      <c r="AA36" s="69"/>
      <c r="AB36" s="69" t="s">
        <v>473</v>
      </c>
      <c r="AC36" s="69" t="s">
        <v>255</v>
      </c>
      <c r="AD36" s="77" t="s">
        <v>235</v>
      </c>
      <c r="AE36" s="69" t="s">
        <v>256</v>
      </c>
      <c r="AF36" s="78">
        <v>-25.6420049637</v>
      </c>
      <c r="AG36" s="78">
        <v>-49.126248421500001</v>
      </c>
      <c r="AH36" s="69" t="s">
        <v>237</v>
      </c>
      <c r="AI36" s="69" t="s">
        <v>238</v>
      </c>
      <c r="AJ36" s="69" t="s">
        <v>383</v>
      </c>
      <c r="AK36" s="69" t="s">
        <v>240</v>
      </c>
      <c r="AL36" s="70"/>
      <c r="AM36" s="69"/>
      <c r="AN36" s="69"/>
      <c r="AO36" s="69" t="s">
        <v>85</v>
      </c>
      <c r="AP36" s="69" t="s">
        <v>84</v>
      </c>
      <c r="AQ36" s="69" t="s">
        <v>259</v>
      </c>
      <c r="AR36" s="69" t="s">
        <v>242</v>
      </c>
      <c r="AS36" s="69" t="s">
        <v>242</v>
      </c>
      <c r="AT36" s="69" t="s">
        <v>242</v>
      </c>
      <c r="AU36" s="69"/>
      <c r="AV36" s="69"/>
      <c r="AW36" s="69"/>
      <c r="AX36" s="69" t="s">
        <v>242</v>
      </c>
      <c r="AY36" s="69" t="s">
        <v>242</v>
      </c>
      <c r="AZ36" s="69" t="s">
        <v>242</v>
      </c>
      <c r="BA36" s="69"/>
      <c r="BB36" s="69" t="s">
        <v>242</v>
      </c>
      <c r="BC36" s="73" t="s">
        <v>243</v>
      </c>
      <c r="BD36" s="69" t="s">
        <v>260</v>
      </c>
      <c r="BE36" s="70">
        <v>42821</v>
      </c>
      <c r="BF36" s="69" t="s">
        <v>242</v>
      </c>
      <c r="BG36" s="69">
        <v>20</v>
      </c>
      <c r="BH36" s="69">
        <v>0</v>
      </c>
      <c r="BI36" s="69">
        <v>16</v>
      </c>
      <c r="BJ36" s="69">
        <v>0</v>
      </c>
      <c r="BK36" s="69">
        <v>0</v>
      </c>
      <c r="BL36" s="69">
        <v>0</v>
      </c>
      <c r="BM36" s="69">
        <v>0</v>
      </c>
      <c r="BN36" s="69">
        <v>0</v>
      </c>
      <c r="BO36" s="69">
        <v>0</v>
      </c>
      <c r="BP36" s="69"/>
    </row>
    <row r="37" spans="1:68" s="79" customFormat="1" ht="15" customHeight="1">
      <c r="A37" s="69"/>
      <c r="B37" s="69">
        <v>50</v>
      </c>
      <c r="C37" s="69"/>
      <c r="D37" s="70"/>
      <c r="E37" s="70"/>
      <c r="F37" s="69"/>
      <c r="G37" s="71" t="s">
        <v>148</v>
      </c>
      <c r="H37" s="71"/>
      <c r="I37" s="71">
        <f t="shared" si="0"/>
        <v>0</v>
      </c>
      <c r="J37" s="69">
        <v>1.5</v>
      </c>
      <c r="K37" s="72"/>
      <c r="L37" s="73" t="s">
        <v>224</v>
      </c>
      <c r="M37" s="69" t="s">
        <v>225</v>
      </c>
      <c r="N37" s="74">
        <v>100</v>
      </c>
      <c r="O37" s="75" t="s">
        <v>474</v>
      </c>
      <c r="P37" s="69" t="s">
        <v>475</v>
      </c>
      <c r="Q37" s="69" t="s">
        <v>476</v>
      </c>
      <c r="R37" s="69"/>
      <c r="S37" s="74" t="s">
        <v>477</v>
      </c>
      <c r="T37" s="76"/>
      <c r="U37" s="74" t="s">
        <v>478</v>
      </c>
      <c r="V37" s="69"/>
      <c r="W37" s="70"/>
      <c r="X37" s="70"/>
      <c r="Y37" s="73" t="s">
        <v>232</v>
      </c>
      <c r="Z37" s="69"/>
      <c r="AA37" s="69"/>
      <c r="AB37" s="69" t="s">
        <v>479</v>
      </c>
      <c r="AC37" s="69" t="s">
        <v>255</v>
      </c>
      <c r="AD37" s="77" t="s">
        <v>235</v>
      </c>
      <c r="AE37" s="69" t="s">
        <v>256</v>
      </c>
      <c r="AF37" s="78">
        <v>-25.656387027499999</v>
      </c>
      <c r="AG37" s="78">
        <v>-49.289725234400002</v>
      </c>
      <c r="AH37" s="69" t="s">
        <v>237</v>
      </c>
      <c r="AI37" s="69" t="s">
        <v>238</v>
      </c>
      <c r="AJ37" s="69" t="s">
        <v>480</v>
      </c>
      <c r="AK37" s="69" t="s">
        <v>240</v>
      </c>
      <c r="AL37" s="70"/>
      <c r="AM37" s="69"/>
      <c r="AN37" s="69"/>
      <c r="AO37" s="69" t="s">
        <v>85</v>
      </c>
      <c r="AP37" s="69" t="s">
        <v>84</v>
      </c>
      <c r="AQ37" s="69" t="s">
        <v>259</v>
      </c>
      <c r="AR37" s="69" t="s">
        <v>242</v>
      </c>
      <c r="AS37" s="69" t="s">
        <v>242</v>
      </c>
      <c r="AT37" s="69" t="s">
        <v>242</v>
      </c>
      <c r="AU37" s="69"/>
      <c r="AV37" s="69"/>
      <c r="AW37" s="69"/>
      <c r="AX37" s="69" t="s">
        <v>242</v>
      </c>
      <c r="AY37" s="69" t="s">
        <v>242</v>
      </c>
      <c r="AZ37" s="69" t="s">
        <v>242</v>
      </c>
      <c r="BA37" s="69" t="s">
        <v>242</v>
      </c>
      <c r="BB37" s="69" t="s">
        <v>242</v>
      </c>
      <c r="BC37" s="73" t="s">
        <v>243</v>
      </c>
      <c r="BD37" s="69" t="s">
        <v>260</v>
      </c>
      <c r="BE37" s="70">
        <v>43090</v>
      </c>
      <c r="BF37" s="69" t="s">
        <v>242</v>
      </c>
      <c r="BG37" s="69"/>
      <c r="BH37" s="69"/>
      <c r="BI37" s="69"/>
      <c r="BJ37" s="69"/>
      <c r="BK37" s="69"/>
      <c r="BL37" s="69"/>
      <c r="BM37" s="69"/>
      <c r="BN37" s="69"/>
      <c r="BO37" s="69"/>
      <c r="BP37" s="69" t="s">
        <v>481</v>
      </c>
    </row>
    <row r="38" spans="1:68" s="79" customFormat="1" ht="15" customHeight="1">
      <c r="A38" s="69"/>
      <c r="B38" s="69">
        <v>51</v>
      </c>
      <c r="C38" s="69" t="s">
        <v>482</v>
      </c>
      <c r="D38" s="70">
        <v>39191</v>
      </c>
      <c r="E38" s="70">
        <v>51975</v>
      </c>
      <c r="F38" s="69"/>
      <c r="G38" s="71" t="s">
        <v>52</v>
      </c>
      <c r="H38" s="71"/>
      <c r="I38" s="71">
        <f t="shared" si="0"/>
        <v>0</v>
      </c>
      <c r="J38" s="69">
        <v>1.5</v>
      </c>
      <c r="K38" s="72">
        <v>1.34E-2</v>
      </c>
      <c r="L38" s="73" t="s">
        <v>330</v>
      </c>
      <c r="M38" s="69" t="s">
        <v>263</v>
      </c>
      <c r="N38" s="74">
        <v>110</v>
      </c>
      <c r="O38" s="75" t="s">
        <v>474</v>
      </c>
      <c r="P38" s="69" t="s">
        <v>475</v>
      </c>
      <c r="Q38" s="69" t="s">
        <v>476</v>
      </c>
      <c r="R38" s="69"/>
      <c r="S38" s="74" t="s">
        <v>477</v>
      </c>
      <c r="T38" s="76"/>
      <c r="U38" s="74" t="s">
        <v>478</v>
      </c>
      <c r="V38" s="69"/>
      <c r="W38" s="70"/>
      <c r="X38" s="70"/>
      <c r="Y38" s="73" t="s">
        <v>232</v>
      </c>
      <c r="Z38" s="69"/>
      <c r="AA38" s="69"/>
      <c r="AB38" s="69" t="s">
        <v>479</v>
      </c>
      <c r="AC38" s="69" t="s">
        <v>255</v>
      </c>
      <c r="AD38" s="77" t="s">
        <v>235</v>
      </c>
      <c r="AE38" s="69" t="s">
        <v>256</v>
      </c>
      <c r="AF38" s="78">
        <v>-25.658040000551701</v>
      </c>
      <c r="AG38" s="78">
        <v>-49.288269999884697</v>
      </c>
      <c r="AH38" s="69" t="s">
        <v>237</v>
      </c>
      <c r="AI38" s="69" t="s">
        <v>238</v>
      </c>
      <c r="AJ38" s="69" t="s">
        <v>480</v>
      </c>
      <c r="AK38" s="69" t="s">
        <v>240</v>
      </c>
      <c r="AL38" s="70"/>
      <c r="AM38" s="69"/>
      <c r="AN38" s="69"/>
      <c r="AO38" s="69" t="s">
        <v>85</v>
      </c>
      <c r="AP38" s="69" t="s">
        <v>85</v>
      </c>
      <c r="AQ38" s="69" t="s">
        <v>322</v>
      </c>
      <c r="AR38" s="69" t="s">
        <v>242</v>
      </c>
      <c r="AS38" s="69" t="s">
        <v>242</v>
      </c>
      <c r="AT38" s="69" t="s">
        <v>242</v>
      </c>
      <c r="AU38" s="69"/>
      <c r="AV38" s="69"/>
      <c r="AW38" s="69"/>
      <c r="AX38" s="69" t="s">
        <v>242</v>
      </c>
      <c r="AY38" s="69" t="s">
        <v>242</v>
      </c>
      <c r="AZ38" s="69" t="s">
        <v>242</v>
      </c>
      <c r="BA38" s="69" t="s">
        <v>242</v>
      </c>
      <c r="BB38" s="69" t="s">
        <v>242</v>
      </c>
      <c r="BC38" s="73" t="s">
        <v>243</v>
      </c>
      <c r="BD38" s="69" t="s">
        <v>260</v>
      </c>
      <c r="BE38" s="70">
        <v>43090</v>
      </c>
      <c r="BF38" s="69" t="s">
        <v>242</v>
      </c>
      <c r="BG38" s="69"/>
      <c r="BH38" s="69"/>
      <c r="BI38" s="69"/>
      <c r="BJ38" s="69"/>
      <c r="BK38" s="69"/>
      <c r="BL38" s="69"/>
      <c r="BM38" s="69"/>
      <c r="BN38" s="69"/>
      <c r="BO38" s="69"/>
      <c r="BP38" s="69" t="s">
        <v>483</v>
      </c>
    </row>
    <row r="39" spans="1:68" s="79" customFormat="1" ht="15" customHeight="1">
      <c r="A39" s="69"/>
      <c r="B39" s="69">
        <v>53</v>
      </c>
      <c r="C39" s="69" t="s">
        <v>484</v>
      </c>
      <c r="D39" s="70">
        <v>38623</v>
      </c>
      <c r="E39" s="70">
        <v>51407</v>
      </c>
      <c r="F39" s="69"/>
      <c r="G39" s="71" t="s">
        <v>54</v>
      </c>
      <c r="H39" s="71"/>
      <c r="I39" s="71">
        <f t="shared" si="0"/>
        <v>3</v>
      </c>
      <c r="J39" s="69">
        <v>5.5</v>
      </c>
      <c r="K39" s="72">
        <v>8.8000000000000005E-3</v>
      </c>
      <c r="L39" s="73"/>
      <c r="M39" s="69"/>
      <c r="N39" s="74"/>
      <c r="O39" s="75" t="s">
        <v>485</v>
      </c>
      <c r="P39" s="69" t="s">
        <v>485</v>
      </c>
      <c r="Q39" s="69" t="s">
        <v>486</v>
      </c>
      <c r="R39" s="69"/>
      <c r="S39" s="74" t="s">
        <v>487</v>
      </c>
      <c r="T39" s="76"/>
      <c r="U39" s="74" t="s">
        <v>488</v>
      </c>
      <c r="V39" s="69"/>
      <c r="W39" s="70"/>
      <c r="X39" s="70"/>
      <c r="Y39" s="73" t="s">
        <v>231</v>
      </c>
      <c r="Z39" s="69"/>
      <c r="AA39" s="69"/>
      <c r="AB39" s="69" t="s">
        <v>463</v>
      </c>
      <c r="AC39" s="69" t="s">
        <v>255</v>
      </c>
      <c r="AD39" s="77" t="s">
        <v>235</v>
      </c>
      <c r="AE39" s="69" t="s">
        <v>256</v>
      </c>
      <c r="AF39" s="78">
        <v>-25.6406600002354</v>
      </c>
      <c r="AG39" s="78">
        <v>-49.246990000286502</v>
      </c>
      <c r="AH39" s="69" t="s">
        <v>237</v>
      </c>
      <c r="AI39" s="69" t="s">
        <v>238</v>
      </c>
      <c r="AJ39" s="69" t="s">
        <v>383</v>
      </c>
      <c r="AK39" s="69" t="s">
        <v>240</v>
      </c>
      <c r="AL39" s="70"/>
      <c r="AM39" s="69"/>
      <c r="AN39" s="69"/>
      <c r="AO39" s="69" t="s">
        <v>85</v>
      </c>
      <c r="AP39" s="69" t="s">
        <v>86</v>
      </c>
      <c r="AQ39" s="69" t="s">
        <v>241</v>
      </c>
      <c r="AR39" s="69" t="s">
        <v>242</v>
      </c>
      <c r="AS39" s="69" t="s">
        <v>242</v>
      </c>
      <c r="AT39" s="69" t="s">
        <v>242</v>
      </c>
      <c r="AU39" s="69"/>
      <c r="AV39" s="69"/>
      <c r="AW39" s="69"/>
      <c r="AX39" s="69"/>
      <c r="AY39" s="69"/>
      <c r="AZ39" s="69"/>
      <c r="BA39" s="69"/>
      <c r="BB39" s="69" t="s">
        <v>242</v>
      </c>
      <c r="BC39" s="73" t="s">
        <v>243</v>
      </c>
      <c r="BD39" s="69" t="s">
        <v>242</v>
      </c>
      <c r="BE39" s="70">
        <v>43080</v>
      </c>
      <c r="BF39" s="69" t="s">
        <v>242</v>
      </c>
      <c r="BG39" s="69">
        <v>21</v>
      </c>
      <c r="BH39" s="69">
        <v>0</v>
      </c>
      <c r="BI39" s="69">
        <v>33</v>
      </c>
      <c r="BJ39" s="69">
        <v>0</v>
      </c>
      <c r="BK39" s="69">
        <v>0</v>
      </c>
      <c r="BL39" s="69">
        <v>0</v>
      </c>
      <c r="BM39" s="69">
        <v>0</v>
      </c>
      <c r="BN39" s="69">
        <v>0</v>
      </c>
      <c r="BO39" s="69">
        <v>0</v>
      </c>
      <c r="BP39" s="69" t="s">
        <v>489</v>
      </c>
    </row>
    <row r="40" spans="1:68" s="79" customFormat="1" ht="15" customHeight="1">
      <c r="A40" s="69"/>
      <c r="B40" s="69">
        <v>54</v>
      </c>
      <c r="C40" s="69" t="s">
        <v>490</v>
      </c>
      <c r="D40" s="70">
        <v>38623</v>
      </c>
      <c r="E40" s="70">
        <v>51407</v>
      </c>
      <c r="F40" s="69"/>
      <c r="G40" s="71" t="s">
        <v>55</v>
      </c>
      <c r="H40" s="71"/>
      <c r="I40" s="71">
        <f t="shared" si="0"/>
        <v>0</v>
      </c>
      <c r="J40" s="69">
        <v>1.5</v>
      </c>
      <c r="K40" s="72">
        <v>8.0000000000000004E-4</v>
      </c>
      <c r="L40" s="73"/>
      <c r="M40" s="69"/>
      <c r="N40" s="74"/>
      <c r="O40" s="75" t="s">
        <v>485</v>
      </c>
      <c r="P40" s="69" t="s">
        <v>485</v>
      </c>
      <c r="Q40" s="69" t="s">
        <v>486</v>
      </c>
      <c r="R40" s="69"/>
      <c r="S40" s="74" t="s">
        <v>491</v>
      </c>
      <c r="T40" s="76"/>
      <c r="U40" s="74" t="s">
        <v>488</v>
      </c>
      <c r="V40" s="69"/>
      <c r="W40" s="70"/>
      <c r="X40" s="70"/>
      <c r="Y40" s="73" t="s">
        <v>492</v>
      </c>
      <c r="Z40" s="69"/>
      <c r="AA40" s="69"/>
      <c r="AB40" s="69" t="s">
        <v>463</v>
      </c>
      <c r="AC40" s="69" t="s">
        <v>255</v>
      </c>
      <c r="AD40" s="77" t="s">
        <v>235</v>
      </c>
      <c r="AE40" s="69" t="s">
        <v>256</v>
      </c>
      <c r="AF40" s="78">
        <v>-25.6819799998935</v>
      </c>
      <c r="AG40" s="78">
        <v>-49.290930000679701</v>
      </c>
      <c r="AH40" s="69" t="s">
        <v>237</v>
      </c>
      <c r="AI40" s="69" t="s">
        <v>238</v>
      </c>
      <c r="AJ40" s="69" t="s">
        <v>480</v>
      </c>
      <c r="AK40" s="69" t="s">
        <v>240</v>
      </c>
      <c r="AL40" s="70"/>
      <c r="AM40" s="69"/>
      <c r="AN40" s="69"/>
      <c r="AO40" s="69" t="s">
        <v>85</v>
      </c>
      <c r="AP40" s="69" t="s">
        <v>86</v>
      </c>
      <c r="AQ40" s="69" t="s">
        <v>241</v>
      </c>
      <c r="AR40" s="69" t="s">
        <v>242</v>
      </c>
      <c r="AS40" s="69" t="s">
        <v>242</v>
      </c>
      <c r="AT40" s="69" t="s">
        <v>242</v>
      </c>
      <c r="AU40" s="69"/>
      <c r="AV40" s="69"/>
      <c r="AW40" s="69"/>
      <c r="AX40" s="69"/>
      <c r="AY40" s="69"/>
      <c r="AZ40" s="69"/>
      <c r="BA40" s="69"/>
      <c r="BB40" s="69" t="s">
        <v>242</v>
      </c>
      <c r="BC40" s="73" t="s">
        <v>243</v>
      </c>
      <c r="BD40" s="69" t="s">
        <v>242</v>
      </c>
      <c r="BE40" s="70"/>
      <c r="BF40" s="69" t="s">
        <v>242</v>
      </c>
      <c r="BG40" s="69"/>
      <c r="BH40" s="69"/>
      <c r="BI40" s="69"/>
      <c r="BJ40" s="69"/>
      <c r="BK40" s="69"/>
      <c r="BL40" s="69"/>
      <c r="BM40" s="69"/>
      <c r="BN40" s="69"/>
      <c r="BO40" s="69"/>
      <c r="BP40" s="69"/>
    </row>
    <row r="41" spans="1:68" s="79" customFormat="1" ht="15" customHeight="1">
      <c r="A41" s="69"/>
      <c r="B41" s="69">
        <v>55</v>
      </c>
      <c r="C41" s="69" t="s">
        <v>493</v>
      </c>
      <c r="D41" s="70">
        <v>38623</v>
      </c>
      <c r="E41" s="70">
        <v>51407</v>
      </c>
      <c r="F41" s="69"/>
      <c r="G41" s="71" t="s">
        <v>56</v>
      </c>
      <c r="H41" s="71"/>
      <c r="I41" s="71">
        <f t="shared" si="0"/>
        <v>2</v>
      </c>
      <c r="J41" s="69">
        <v>4</v>
      </c>
      <c r="K41" s="72">
        <v>9.7999999999999997E-3</v>
      </c>
      <c r="L41" s="73"/>
      <c r="M41" s="69"/>
      <c r="N41" s="74"/>
      <c r="O41" s="75" t="s">
        <v>485</v>
      </c>
      <c r="P41" s="69" t="s">
        <v>485</v>
      </c>
      <c r="Q41" s="69" t="s">
        <v>486</v>
      </c>
      <c r="R41" s="69"/>
      <c r="S41" s="74" t="s">
        <v>494</v>
      </c>
      <c r="T41" s="76"/>
      <c r="U41" s="74" t="s">
        <v>495</v>
      </c>
      <c r="V41" s="69"/>
      <c r="W41" s="70"/>
      <c r="X41" s="70"/>
      <c r="Y41" s="73" t="s">
        <v>492</v>
      </c>
      <c r="Z41" s="69"/>
      <c r="AA41" s="69"/>
      <c r="AB41" s="69" t="s">
        <v>463</v>
      </c>
      <c r="AC41" s="69" t="s">
        <v>255</v>
      </c>
      <c r="AD41" s="77" t="s">
        <v>235</v>
      </c>
      <c r="AE41" s="69" t="s">
        <v>256</v>
      </c>
      <c r="AF41" s="78">
        <v>-25.6037700001649</v>
      </c>
      <c r="AG41" s="78">
        <v>-49.2288100007381</v>
      </c>
      <c r="AH41" s="69" t="s">
        <v>237</v>
      </c>
      <c r="AI41" s="69" t="s">
        <v>238</v>
      </c>
      <c r="AJ41" s="69" t="s">
        <v>383</v>
      </c>
      <c r="AK41" s="69" t="s">
        <v>240</v>
      </c>
      <c r="AL41" s="70"/>
      <c r="AM41" s="69"/>
      <c r="AN41" s="69"/>
      <c r="AO41" s="69" t="s">
        <v>85</v>
      </c>
      <c r="AP41" s="69" t="s">
        <v>86</v>
      </c>
      <c r="AQ41" s="69" t="s">
        <v>241</v>
      </c>
      <c r="AR41" s="69" t="s">
        <v>242</v>
      </c>
      <c r="AS41" s="69" t="s">
        <v>242</v>
      </c>
      <c r="AT41" s="69" t="s">
        <v>242</v>
      </c>
      <c r="AU41" s="69"/>
      <c r="AV41" s="69"/>
      <c r="AW41" s="69"/>
      <c r="AX41" s="69"/>
      <c r="AY41" s="69"/>
      <c r="AZ41" s="69"/>
      <c r="BA41" s="69"/>
      <c r="BB41" s="69" t="s">
        <v>242</v>
      </c>
      <c r="BC41" s="73" t="s">
        <v>243</v>
      </c>
      <c r="BD41" s="69" t="s">
        <v>242</v>
      </c>
      <c r="BE41" s="70">
        <v>43080</v>
      </c>
      <c r="BF41" s="69" t="s">
        <v>242</v>
      </c>
      <c r="BG41" s="69"/>
      <c r="BH41" s="69"/>
      <c r="BI41" s="69"/>
      <c r="BJ41" s="69"/>
      <c r="BK41" s="69"/>
      <c r="BL41" s="69"/>
      <c r="BM41" s="69"/>
      <c r="BN41" s="69"/>
      <c r="BO41" s="69"/>
      <c r="BP41" s="69" t="s">
        <v>496</v>
      </c>
    </row>
    <row r="42" spans="1:68" s="79" customFormat="1" ht="15" customHeight="1">
      <c r="A42" s="69"/>
      <c r="B42" s="69">
        <v>56</v>
      </c>
      <c r="C42" s="69" t="s">
        <v>497</v>
      </c>
      <c r="D42" s="70">
        <v>38623</v>
      </c>
      <c r="E42" s="70">
        <v>51407</v>
      </c>
      <c r="F42" s="69"/>
      <c r="G42" s="71" t="s">
        <v>57</v>
      </c>
      <c r="H42" s="71"/>
      <c r="I42" s="71">
        <f t="shared" si="0"/>
        <v>1</v>
      </c>
      <c r="J42" s="69">
        <v>3</v>
      </c>
      <c r="K42" s="72">
        <v>9.7999999999999997E-3</v>
      </c>
      <c r="L42" s="73"/>
      <c r="M42" s="69"/>
      <c r="N42" s="74"/>
      <c r="O42" s="75" t="s">
        <v>485</v>
      </c>
      <c r="P42" s="69" t="s">
        <v>485</v>
      </c>
      <c r="Q42" s="69" t="s">
        <v>486</v>
      </c>
      <c r="R42" s="69"/>
      <c r="S42" s="74" t="s">
        <v>494</v>
      </c>
      <c r="T42" s="76"/>
      <c r="U42" s="74" t="s">
        <v>495</v>
      </c>
      <c r="V42" s="69"/>
      <c r="W42" s="70"/>
      <c r="X42" s="70"/>
      <c r="Y42" s="73" t="s">
        <v>492</v>
      </c>
      <c r="Z42" s="69"/>
      <c r="AA42" s="69"/>
      <c r="AB42" s="69" t="s">
        <v>463</v>
      </c>
      <c r="AC42" s="69" t="s">
        <v>255</v>
      </c>
      <c r="AD42" s="77" t="s">
        <v>235</v>
      </c>
      <c r="AE42" s="69" t="s">
        <v>256</v>
      </c>
      <c r="AF42" s="78">
        <v>-25.604100000590702</v>
      </c>
      <c r="AG42" s="78">
        <v>-49.229630000728498</v>
      </c>
      <c r="AH42" s="69" t="s">
        <v>237</v>
      </c>
      <c r="AI42" s="69" t="s">
        <v>238</v>
      </c>
      <c r="AJ42" s="69" t="s">
        <v>383</v>
      </c>
      <c r="AK42" s="69" t="s">
        <v>240</v>
      </c>
      <c r="AL42" s="70"/>
      <c r="AM42" s="69"/>
      <c r="AN42" s="69"/>
      <c r="AO42" s="69" t="s">
        <v>85</v>
      </c>
      <c r="AP42" s="69" t="s">
        <v>86</v>
      </c>
      <c r="AQ42" s="69" t="s">
        <v>241</v>
      </c>
      <c r="AR42" s="69" t="s">
        <v>242</v>
      </c>
      <c r="AS42" s="69" t="s">
        <v>242</v>
      </c>
      <c r="AT42" s="69" t="s">
        <v>242</v>
      </c>
      <c r="AU42" s="69"/>
      <c r="AV42" s="69"/>
      <c r="AW42" s="69"/>
      <c r="AX42" s="69"/>
      <c r="AY42" s="69"/>
      <c r="AZ42" s="69"/>
      <c r="BA42" s="69"/>
      <c r="BB42" s="69" t="s">
        <v>242</v>
      </c>
      <c r="BC42" s="73" t="s">
        <v>243</v>
      </c>
      <c r="BD42" s="69" t="s">
        <v>242</v>
      </c>
      <c r="BE42" s="70">
        <v>43080</v>
      </c>
      <c r="BF42" s="69" t="s">
        <v>242</v>
      </c>
      <c r="BG42" s="69"/>
      <c r="BH42" s="69"/>
      <c r="BI42" s="69"/>
      <c r="BJ42" s="69"/>
      <c r="BK42" s="69"/>
      <c r="BL42" s="69"/>
      <c r="BM42" s="69"/>
      <c r="BN42" s="69"/>
      <c r="BO42" s="69"/>
      <c r="BP42" s="69" t="s">
        <v>496</v>
      </c>
    </row>
    <row r="43" spans="1:68" s="79" customFormat="1" ht="15" customHeight="1">
      <c r="A43" s="69"/>
      <c r="B43" s="69">
        <v>57</v>
      </c>
      <c r="C43" s="69" t="s">
        <v>498</v>
      </c>
      <c r="D43" s="70">
        <v>39143</v>
      </c>
      <c r="E43" s="70">
        <v>51927</v>
      </c>
      <c r="F43" s="69"/>
      <c r="G43" s="71" t="s">
        <v>58</v>
      </c>
      <c r="H43" s="71"/>
      <c r="I43" s="71">
        <f t="shared" si="0"/>
        <v>0</v>
      </c>
      <c r="J43" s="69">
        <v>2</v>
      </c>
      <c r="K43" s="72">
        <v>1.34E-2</v>
      </c>
      <c r="L43" s="73"/>
      <c r="M43" s="69"/>
      <c r="N43" s="74"/>
      <c r="O43" s="75" t="s">
        <v>499</v>
      </c>
      <c r="P43" s="69" t="s">
        <v>500</v>
      </c>
      <c r="Q43" s="69" t="s">
        <v>501</v>
      </c>
      <c r="R43" s="69"/>
      <c r="S43" s="74" t="s">
        <v>502</v>
      </c>
      <c r="T43" s="76"/>
      <c r="U43" s="74" t="s">
        <v>503</v>
      </c>
      <c r="V43" s="69"/>
      <c r="W43" s="70"/>
      <c r="X43" s="70"/>
      <c r="Y43" s="73" t="s">
        <v>504</v>
      </c>
      <c r="Z43" s="69"/>
      <c r="AA43" s="69"/>
      <c r="AB43" s="69" t="s">
        <v>479</v>
      </c>
      <c r="AC43" s="69" t="s">
        <v>255</v>
      </c>
      <c r="AD43" s="77" t="s">
        <v>235</v>
      </c>
      <c r="AE43" s="69" t="s">
        <v>256</v>
      </c>
      <c r="AF43" s="78">
        <v>-25.661720000351899</v>
      </c>
      <c r="AG43" s="78">
        <v>-49.3006600001168</v>
      </c>
      <c r="AH43" s="69" t="s">
        <v>237</v>
      </c>
      <c r="AI43" s="69" t="s">
        <v>238</v>
      </c>
      <c r="AJ43" s="69" t="s">
        <v>480</v>
      </c>
      <c r="AK43" s="69" t="s">
        <v>240</v>
      </c>
      <c r="AL43" s="70"/>
      <c r="AM43" s="69"/>
      <c r="AN43" s="69"/>
      <c r="AO43" s="69" t="s">
        <v>85</v>
      </c>
      <c r="AP43" s="69" t="s">
        <v>84</v>
      </c>
      <c r="AQ43" s="69" t="s">
        <v>259</v>
      </c>
      <c r="AR43" s="69" t="s">
        <v>242</v>
      </c>
      <c r="AS43" s="69" t="s">
        <v>242</v>
      </c>
      <c r="AT43" s="69" t="s">
        <v>242</v>
      </c>
      <c r="AU43" s="69"/>
      <c r="AV43" s="69"/>
      <c r="AW43" s="69"/>
      <c r="AX43" s="69"/>
      <c r="AY43" s="69"/>
      <c r="AZ43" s="69"/>
      <c r="BA43" s="69"/>
      <c r="BB43" s="69" t="s">
        <v>242</v>
      </c>
      <c r="BC43" s="73" t="s">
        <v>340</v>
      </c>
      <c r="BD43" s="69" t="s">
        <v>260</v>
      </c>
      <c r="BE43" s="70">
        <v>43053</v>
      </c>
      <c r="BF43" s="69" t="s">
        <v>242</v>
      </c>
      <c r="BG43" s="69"/>
      <c r="BH43" s="69"/>
      <c r="BI43" s="69"/>
      <c r="BJ43" s="69"/>
      <c r="BK43" s="69"/>
      <c r="BL43" s="69"/>
      <c r="BM43" s="69"/>
      <c r="BN43" s="69"/>
      <c r="BO43" s="69"/>
      <c r="BP43" s="69" t="s">
        <v>505</v>
      </c>
    </row>
    <row r="44" spans="1:68" s="79" customFormat="1" ht="15" customHeight="1">
      <c r="A44" s="69"/>
      <c r="B44" s="69">
        <v>58</v>
      </c>
      <c r="C44" s="69" t="s">
        <v>506</v>
      </c>
      <c r="D44" s="70">
        <v>39143</v>
      </c>
      <c r="E44" s="70">
        <v>51927</v>
      </c>
      <c r="F44" s="69"/>
      <c r="G44" s="71" t="s">
        <v>59</v>
      </c>
      <c r="H44" s="71"/>
      <c r="I44" s="71">
        <f t="shared" si="0"/>
        <v>2</v>
      </c>
      <c r="J44" s="69">
        <v>2</v>
      </c>
      <c r="K44" s="72">
        <v>0.27</v>
      </c>
      <c r="L44" s="73"/>
      <c r="M44" s="69"/>
      <c r="N44" s="74"/>
      <c r="O44" s="75" t="s">
        <v>499</v>
      </c>
      <c r="P44" s="69" t="s">
        <v>500</v>
      </c>
      <c r="Q44" s="69" t="s">
        <v>501</v>
      </c>
      <c r="R44" s="69"/>
      <c r="S44" s="74" t="s">
        <v>502</v>
      </c>
      <c r="T44" s="76"/>
      <c r="U44" s="74" t="s">
        <v>503</v>
      </c>
      <c r="V44" s="69"/>
      <c r="W44" s="70"/>
      <c r="X44" s="70"/>
      <c r="Y44" s="73" t="s">
        <v>504</v>
      </c>
      <c r="Z44" s="69"/>
      <c r="AA44" s="69"/>
      <c r="AB44" s="69" t="s">
        <v>507</v>
      </c>
      <c r="AC44" s="69" t="s">
        <v>255</v>
      </c>
      <c r="AD44" s="77" t="s">
        <v>235</v>
      </c>
      <c r="AE44" s="69" t="s">
        <v>256</v>
      </c>
      <c r="AF44" s="78">
        <v>-25.672900000113898</v>
      </c>
      <c r="AG44" s="78">
        <v>-49.313620000467601</v>
      </c>
      <c r="AH44" s="69" t="s">
        <v>237</v>
      </c>
      <c r="AI44" s="69" t="s">
        <v>238</v>
      </c>
      <c r="AJ44" s="69" t="s">
        <v>480</v>
      </c>
      <c r="AK44" s="69" t="s">
        <v>240</v>
      </c>
      <c r="AL44" s="70"/>
      <c r="AM44" s="69"/>
      <c r="AN44" s="69"/>
      <c r="AO44" s="69" t="s">
        <v>85</v>
      </c>
      <c r="AP44" s="69" t="s">
        <v>84</v>
      </c>
      <c r="AQ44" s="69" t="s">
        <v>259</v>
      </c>
      <c r="AR44" s="69" t="s">
        <v>242</v>
      </c>
      <c r="AS44" s="69" t="s">
        <v>242</v>
      </c>
      <c r="AT44" s="69" t="s">
        <v>242</v>
      </c>
      <c r="AU44" s="69"/>
      <c r="AV44" s="69"/>
      <c r="AW44" s="69"/>
      <c r="AX44" s="69"/>
      <c r="AY44" s="69"/>
      <c r="AZ44" s="69"/>
      <c r="BA44" s="69"/>
      <c r="BB44" s="69" t="s">
        <v>242</v>
      </c>
      <c r="BC44" s="73" t="s">
        <v>340</v>
      </c>
      <c r="BD44" s="69" t="s">
        <v>260</v>
      </c>
      <c r="BE44" s="70">
        <v>43053</v>
      </c>
      <c r="BF44" s="69" t="s">
        <v>242</v>
      </c>
      <c r="BG44" s="69"/>
      <c r="BH44" s="69"/>
      <c r="BI44" s="69"/>
      <c r="BJ44" s="69"/>
      <c r="BK44" s="69"/>
      <c r="BL44" s="69"/>
      <c r="BM44" s="69"/>
      <c r="BN44" s="69"/>
      <c r="BO44" s="69"/>
      <c r="BP44" s="69" t="s">
        <v>505</v>
      </c>
    </row>
    <row r="45" spans="1:68" s="79" customFormat="1" ht="15" customHeight="1">
      <c r="A45" s="69"/>
      <c r="B45" s="69">
        <v>59</v>
      </c>
      <c r="C45" s="69" t="s">
        <v>508</v>
      </c>
      <c r="D45" s="70">
        <v>39143</v>
      </c>
      <c r="E45" s="70">
        <v>51927</v>
      </c>
      <c r="F45" s="69"/>
      <c r="G45" s="71" t="s">
        <v>60</v>
      </c>
      <c r="H45" s="71"/>
      <c r="I45" s="71">
        <f t="shared" si="0"/>
        <v>2</v>
      </c>
      <c r="J45" s="69">
        <v>2</v>
      </c>
      <c r="K45" s="72">
        <v>0.25</v>
      </c>
      <c r="L45" s="73"/>
      <c r="M45" s="69"/>
      <c r="N45" s="74"/>
      <c r="O45" s="75" t="s">
        <v>499</v>
      </c>
      <c r="P45" s="69" t="s">
        <v>500</v>
      </c>
      <c r="Q45" s="69" t="s">
        <v>501</v>
      </c>
      <c r="R45" s="69"/>
      <c r="S45" s="74" t="s">
        <v>502</v>
      </c>
      <c r="T45" s="76"/>
      <c r="U45" s="74" t="s">
        <v>503</v>
      </c>
      <c r="V45" s="69"/>
      <c r="W45" s="70"/>
      <c r="X45" s="70"/>
      <c r="Y45" s="73" t="s">
        <v>504</v>
      </c>
      <c r="Z45" s="69"/>
      <c r="AA45" s="69"/>
      <c r="AB45" s="69" t="s">
        <v>507</v>
      </c>
      <c r="AC45" s="69" t="s">
        <v>255</v>
      </c>
      <c r="AD45" s="77" t="s">
        <v>235</v>
      </c>
      <c r="AE45" s="69" t="s">
        <v>256</v>
      </c>
      <c r="AF45" s="78">
        <v>-25.668790000148</v>
      </c>
      <c r="AG45" s="78">
        <v>-49.313370000083502</v>
      </c>
      <c r="AH45" s="69" t="s">
        <v>237</v>
      </c>
      <c r="AI45" s="69" t="s">
        <v>238</v>
      </c>
      <c r="AJ45" s="69" t="s">
        <v>480</v>
      </c>
      <c r="AK45" s="69" t="s">
        <v>240</v>
      </c>
      <c r="AL45" s="70"/>
      <c r="AM45" s="69"/>
      <c r="AN45" s="69"/>
      <c r="AO45" s="69" t="s">
        <v>85</v>
      </c>
      <c r="AP45" s="69" t="s">
        <v>84</v>
      </c>
      <c r="AQ45" s="69" t="s">
        <v>259</v>
      </c>
      <c r="AR45" s="69" t="s">
        <v>242</v>
      </c>
      <c r="AS45" s="69" t="s">
        <v>242</v>
      </c>
      <c r="AT45" s="69" t="s">
        <v>242</v>
      </c>
      <c r="AU45" s="69"/>
      <c r="AV45" s="69"/>
      <c r="AW45" s="69"/>
      <c r="AX45" s="69"/>
      <c r="AY45" s="69"/>
      <c r="AZ45" s="69"/>
      <c r="BA45" s="69"/>
      <c r="BB45" s="69" t="s">
        <v>242</v>
      </c>
      <c r="BC45" s="73" t="s">
        <v>243</v>
      </c>
      <c r="BD45" s="69" t="s">
        <v>260</v>
      </c>
      <c r="BE45" s="70">
        <v>43053</v>
      </c>
      <c r="BF45" s="69" t="s">
        <v>242</v>
      </c>
      <c r="BG45" s="69">
        <v>21</v>
      </c>
      <c r="BH45" s="69">
        <v>0</v>
      </c>
      <c r="BI45" s="69">
        <v>27</v>
      </c>
      <c r="BJ45" s="69">
        <v>0</v>
      </c>
      <c r="BK45" s="69">
        <v>0</v>
      </c>
      <c r="BL45" s="69">
        <v>0</v>
      </c>
      <c r="BM45" s="69">
        <v>0</v>
      </c>
      <c r="BN45" s="69">
        <v>0</v>
      </c>
      <c r="BO45" s="69">
        <v>0</v>
      </c>
      <c r="BP45" s="69" t="s">
        <v>505</v>
      </c>
    </row>
    <row r="46" spans="1:68" s="79" customFormat="1" ht="15" customHeight="1">
      <c r="A46" s="69"/>
      <c r="B46" s="69">
        <v>60</v>
      </c>
      <c r="C46" s="69" t="s">
        <v>509</v>
      </c>
      <c r="D46" s="70">
        <v>39143</v>
      </c>
      <c r="E46" s="70">
        <v>51927</v>
      </c>
      <c r="F46" s="69"/>
      <c r="G46" s="71" t="s">
        <v>61</v>
      </c>
      <c r="H46" s="71"/>
      <c r="I46" s="71">
        <f t="shared" si="0"/>
        <v>2</v>
      </c>
      <c r="J46" s="69">
        <v>2</v>
      </c>
      <c r="K46" s="72">
        <v>0.24897</v>
      </c>
      <c r="L46" s="73"/>
      <c r="M46" s="69"/>
      <c r="N46" s="74">
        <v>30</v>
      </c>
      <c r="O46" s="75" t="s">
        <v>499</v>
      </c>
      <c r="P46" s="69" t="s">
        <v>500</v>
      </c>
      <c r="Q46" s="69" t="s">
        <v>501</v>
      </c>
      <c r="R46" s="69"/>
      <c r="S46" s="74" t="s">
        <v>502</v>
      </c>
      <c r="T46" s="76"/>
      <c r="U46" s="74" t="s">
        <v>503</v>
      </c>
      <c r="V46" s="69"/>
      <c r="W46" s="70"/>
      <c r="X46" s="70"/>
      <c r="Y46" s="73" t="s">
        <v>504</v>
      </c>
      <c r="Z46" s="69"/>
      <c r="AA46" s="69"/>
      <c r="AB46" s="69" t="s">
        <v>507</v>
      </c>
      <c r="AC46" s="69" t="s">
        <v>255</v>
      </c>
      <c r="AD46" s="77" t="s">
        <v>235</v>
      </c>
      <c r="AE46" s="69" t="s">
        <v>256</v>
      </c>
      <c r="AF46" s="78">
        <v>-25.6604700002264</v>
      </c>
      <c r="AG46" s="78">
        <v>-49.3230200000542</v>
      </c>
      <c r="AH46" s="69" t="s">
        <v>237</v>
      </c>
      <c r="AI46" s="69" t="s">
        <v>238</v>
      </c>
      <c r="AJ46" s="69" t="s">
        <v>480</v>
      </c>
      <c r="AK46" s="69" t="s">
        <v>240</v>
      </c>
      <c r="AL46" s="70"/>
      <c r="AM46" s="69"/>
      <c r="AN46" s="69"/>
      <c r="AO46" s="69" t="s">
        <v>85</v>
      </c>
      <c r="AP46" s="69" t="s">
        <v>84</v>
      </c>
      <c r="AQ46" s="69" t="s">
        <v>259</v>
      </c>
      <c r="AR46" s="69" t="s">
        <v>242</v>
      </c>
      <c r="AS46" s="69" t="s">
        <v>242</v>
      </c>
      <c r="AT46" s="69" t="s">
        <v>242</v>
      </c>
      <c r="AU46" s="69"/>
      <c r="AV46" s="69"/>
      <c r="AW46" s="69"/>
      <c r="AX46" s="69"/>
      <c r="AY46" s="69"/>
      <c r="AZ46" s="69"/>
      <c r="BA46" s="69"/>
      <c r="BB46" s="69" t="s">
        <v>242</v>
      </c>
      <c r="BC46" s="73" t="s">
        <v>340</v>
      </c>
      <c r="BD46" s="69" t="s">
        <v>260</v>
      </c>
      <c r="BE46" s="70">
        <v>43053</v>
      </c>
      <c r="BF46" s="69" t="s">
        <v>242</v>
      </c>
      <c r="BG46" s="69"/>
      <c r="BH46" s="69"/>
      <c r="BI46" s="69"/>
      <c r="BJ46" s="69"/>
      <c r="BK46" s="69"/>
      <c r="BL46" s="69"/>
      <c r="BM46" s="69"/>
      <c r="BN46" s="69"/>
      <c r="BO46" s="69"/>
      <c r="BP46" s="69" t="s">
        <v>505</v>
      </c>
    </row>
    <row r="47" spans="1:68" s="79" customFormat="1" ht="15" customHeight="1">
      <c r="A47" s="69"/>
      <c r="B47" s="69">
        <v>61</v>
      </c>
      <c r="C47" s="69"/>
      <c r="D47" s="70"/>
      <c r="E47" s="70"/>
      <c r="F47" s="69"/>
      <c r="G47" s="71" t="s">
        <v>150</v>
      </c>
      <c r="H47" s="71"/>
      <c r="I47" s="71">
        <f t="shared" si="0"/>
        <v>0</v>
      </c>
      <c r="J47" s="69">
        <v>5</v>
      </c>
      <c r="K47" s="72"/>
      <c r="L47" s="73" t="s">
        <v>224</v>
      </c>
      <c r="M47" s="69" t="s">
        <v>225</v>
      </c>
      <c r="N47" s="74">
        <v>30</v>
      </c>
      <c r="O47" s="75" t="s">
        <v>510</v>
      </c>
      <c r="P47" s="69"/>
      <c r="Q47" s="69"/>
      <c r="R47" s="69"/>
      <c r="S47" s="74"/>
      <c r="T47" s="76"/>
      <c r="U47" s="74"/>
      <c r="V47" s="69"/>
      <c r="W47" s="70"/>
      <c r="X47" s="70"/>
      <c r="Y47" s="73" t="s">
        <v>231</v>
      </c>
      <c r="Z47" s="69"/>
      <c r="AA47" s="69"/>
      <c r="AB47" s="69" t="s">
        <v>463</v>
      </c>
      <c r="AC47" s="69" t="s">
        <v>336</v>
      </c>
      <c r="AD47" s="77" t="s">
        <v>235</v>
      </c>
      <c r="AE47" s="69" t="s">
        <v>337</v>
      </c>
      <c r="AF47" s="78">
        <v>-24.409404600399998</v>
      </c>
      <c r="AG47" s="78">
        <v>-49.482352195799997</v>
      </c>
      <c r="AH47" s="69" t="s">
        <v>237</v>
      </c>
      <c r="AI47" s="69" t="s">
        <v>238</v>
      </c>
      <c r="AJ47" s="69" t="s">
        <v>377</v>
      </c>
      <c r="AK47" s="69" t="s">
        <v>240</v>
      </c>
      <c r="AL47" s="70"/>
      <c r="AM47" s="69"/>
      <c r="AN47" s="69"/>
      <c r="AO47" s="69" t="s">
        <v>84</v>
      </c>
      <c r="AP47" s="69" t="s">
        <v>84</v>
      </c>
      <c r="AQ47" s="69" t="s">
        <v>259</v>
      </c>
      <c r="AR47" s="69" t="s">
        <v>242</v>
      </c>
      <c r="AS47" s="69" t="s">
        <v>242</v>
      </c>
      <c r="AT47" s="69" t="s">
        <v>242</v>
      </c>
      <c r="AU47" s="69"/>
      <c r="AV47" s="69"/>
      <c r="AW47" s="69"/>
      <c r="AX47" s="69"/>
      <c r="AY47" s="69"/>
      <c r="AZ47" s="69"/>
      <c r="BA47" s="69"/>
      <c r="BB47" s="69" t="s">
        <v>242</v>
      </c>
      <c r="BC47" s="73" t="s">
        <v>243</v>
      </c>
      <c r="BD47" s="69" t="s">
        <v>260</v>
      </c>
      <c r="BE47" s="70">
        <v>43025</v>
      </c>
      <c r="BF47" s="69" t="s">
        <v>242</v>
      </c>
      <c r="BG47" s="69">
        <v>21</v>
      </c>
      <c r="BH47" s="69">
        <v>39</v>
      </c>
      <c r="BI47" s="69">
        <v>27</v>
      </c>
      <c r="BJ47" s="69">
        <v>10</v>
      </c>
      <c r="BK47" s="69">
        <v>6</v>
      </c>
      <c r="BL47" s="69">
        <v>8</v>
      </c>
      <c r="BM47" s="69">
        <v>8</v>
      </c>
      <c r="BN47" s="69">
        <v>7</v>
      </c>
      <c r="BO47" s="69">
        <v>0</v>
      </c>
      <c r="BP47" s="69"/>
    </row>
    <row r="48" spans="1:68" s="79" customFormat="1" ht="15" customHeight="1">
      <c r="A48" s="69"/>
      <c r="B48" s="69">
        <v>62</v>
      </c>
      <c r="C48" s="69"/>
      <c r="D48" s="70"/>
      <c r="E48" s="70"/>
      <c r="F48" s="69"/>
      <c r="G48" s="71" t="s">
        <v>151</v>
      </c>
      <c r="H48" s="71"/>
      <c r="I48" s="71">
        <f t="shared" si="0"/>
        <v>0</v>
      </c>
      <c r="J48" s="69"/>
      <c r="K48" s="72"/>
      <c r="L48" s="73"/>
      <c r="M48" s="69"/>
      <c r="N48" s="74"/>
      <c r="O48" s="75" t="s">
        <v>511</v>
      </c>
      <c r="P48" s="69"/>
      <c r="Q48" s="69"/>
      <c r="R48" s="69"/>
      <c r="S48" s="74"/>
      <c r="T48" s="76"/>
      <c r="U48" s="74"/>
      <c r="V48" s="69"/>
      <c r="W48" s="70"/>
      <c r="X48" s="70"/>
      <c r="Y48" s="73" t="s">
        <v>232</v>
      </c>
      <c r="Z48" s="69"/>
      <c r="AA48" s="69"/>
      <c r="AB48" s="69" t="s">
        <v>512</v>
      </c>
      <c r="AC48" s="69" t="s">
        <v>255</v>
      </c>
      <c r="AD48" s="77" t="s">
        <v>235</v>
      </c>
      <c r="AE48" s="69" t="s">
        <v>314</v>
      </c>
      <c r="AF48" s="78">
        <v>-26.316633320800001</v>
      </c>
      <c r="AG48" s="78">
        <v>-51.874296019399999</v>
      </c>
      <c r="AH48" s="69" t="s">
        <v>237</v>
      </c>
      <c r="AI48" s="69" t="s">
        <v>238</v>
      </c>
      <c r="AJ48" s="69" t="s">
        <v>389</v>
      </c>
      <c r="AK48" s="69" t="s">
        <v>240</v>
      </c>
      <c r="AL48" s="70"/>
      <c r="AM48" s="69"/>
      <c r="AN48" s="69"/>
      <c r="AO48" s="69"/>
      <c r="AP48" s="69"/>
      <c r="AQ48" s="69"/>
      <c r="AR48" s="69" t="s">
        <v>242</v>
      </c>
      <c r="AS48" s="69" t="s">
        <v>242</v>
      </c>
      <c r="AT48" s="69" t="s">
        <v>242</v>
      </c>
      <c r="AU48" s="69"/>
      <c r="AV48" s="69"/>
      <c r="AW48" s="69"/>
      <c r="AX48" s="69"/>
      <c r="AY48" s="69"/>
      <c r="AZ48" s="69"/>
      <c r="BA48" s="69"/>
      <c r="BB48" s="69" t="s">
        <v>242</v>
      </c>
      <c r="BC48" s="73" t="s">
        <v>243</v>
      </c>
      <c r="BD48" s="69"/>
      <c r="BE48" s="70">
        <v>42263</v>
      </c>
      <c r="BF48" s="69" t="s">
        <v>242</v>
      </c>
      <c r="BG48" s="69"/>
      <c r="BH48" s="69"/>
      <c r="BI48" s="69"/>
      <c r="BJ48" s="69"/>
      <c r="BK48" s="69"/>
      <c r="BL48" s="69"/>
      <c r="BM48" s="69"/>
      <c r="BN48" s="69"/>
      <c r="BO48" s="69"/>
      <c r="BP48" s="69"/>
    </row>
    <row r="49" spans="1:68" s="79" customFormat="1" ht="15" customHeight="1">
      <c r="A49" s="69"/>
      <c r="B49" s="69">
        <v>63</v>
      </c>
      <c r="C49" s="69"/>
      <c r="D49" s="70"/>
      <c r="E49" s="70"/>
      <c r="F49" s="69"/>
      <c r="G49" s="71" t="s">
        <v>152</v>
      </c>
      <c r="H49" s="71"/>
      <c r="I49" s="71">
        <f t="shared" si="0"/>
        <v>0</v>
      </c>
      <c r="J49" s="69">
        <v>2.5</v>
      </c>
      <c r="K49" s="72"/>
      <c r="L49" s="73" t="s">
        <v>513</v>
      </c>
      <c r="M49" s="69" t="s">
        <v>225</v>
      </c>
      <c r="N49" s="74">
        <v>30</v>
      </c>
      <c r="O49" s="75" t="s">
        <v>467</v>
      </c>
      <c r="P49" s="69"/>
      <c r="Q49" s="69" t="s">
        <v>265</v>
      </c>
      <c r="R49" s="69"/>
      <c r="S49" s="74"/>
      <c r="T49" s="76" t="s">
        <v>267</v>
      </c>
      <c r="U49" s="74" t="s">
        <v>268</v>
      </c>
      <c r="V49" s="69"/>
      <c r="W49" s="70"/>
      <c r="X49" s="70"/>
      <c r="Y49" s="73" t="s">
        <v>232</v>
      </c>
      <c r="Z49" s="69"/>
      <c r="AA49" s="69"/>
      <c r="AB49" s="69" t="s">
        <v>269</v>
      </c>
      <c r="AC49" s="69" t="s">
        <v>270</v>
      </c>
      <c r="AD49" s="77" t="s">
        <v>235</v>
      </c>
      <c r="AE49" s="69" t="s">
        <v>271</v>
      </c>
      <c r="AF49" s="78">
        <v>-23.3450221461</v>
      </c>
      <c r="AG49" s="78">
        <v>-51.139925275899998</v>
      </c>
      <c r="AH49" s="69" t="s">
        <v>237</v>
      </c>
      <c r="AI49" s="69" t="s">
        <v>238</v>
      </c>
      <c r="AJ49" s="69" t="s">
        <v>272</v>
      </c>
      <c r="AK49" s="69" t="s">
        <v>240</v>
      </c>
      <c r="AL49" s="70"/>
      <c r="AM49" s="69"/>
      <c r="AN49" s="69"/>
      <c r="AO49" s="69" t="s">
        <v>85</v>
      </c>
      <c r="AP49" s="69" t="s">
        <v>84</v>
      </c>
      <c r="AQ49" s="69" t="s">
        <v>259</v>
      </c>
      <c r="AR49" s="69" t="s">
        <v>242</v>
      </c>
      <c r="AS49" s="69" t="s">
        <v>242</v>
      </c>
      <c r="AT49" s="69" t="s">
        <v>242</v>
      </c>
      <c r="AU49" s="69"/>
      <c r="AV49" s="69"/>
      <c r="AW49" s="69"/>
      <c r="AX49" s="69"/>
      <c r="AY49" s="69"/>
      <c r="AZ49" s="69"/>
      <c r="BA49" s="69"/>
      <c r="BB49" s="69" t="s">
        <v>242</v>
      </c>
      <c r="BC49" s="73" t="s">
        <v>243</v>
      </c>
      <c r="BD49" s="69" t="s">
        <v>260</v>
      </c>
      <c r="BE49" s="70">
        <v>42600</v>
      </c>
      <c r="BF49" s="69" t="s">
        <v>242</v>
      </c>
      <c r="BG49" s="69">
        <v>18</v>
      </c>
      <c r="BH49" s="69">
        <v>0</v>
      </c>
      <c r="BI49" s="69">
        <v>27</v>
      </c>
      <c r="BJ49" s="69">
        <v>0</v>
      </c>
      <c r="BK49" s="69">
        <v>0</v>
      </c>
      <c r="BL49" s="69">
        <v>0</v>
      </c>
      <c r="BM49" s="69">
        <v>0</v>
      </c>
      <c r="BN49" s="69">
        <v>0</v>
      </c>
      <c r="BO49" s="69">
        <v>0</v>
      </c>
      <c r="BP49" s="69"/>
    </row>
    <row r="50" spans="1:68" s="79" customFormat="1" ht="15" customHeight="1">
      <c r="A50" s="69"/>
      <c r="B50" s="69">
        <v>64</v>
      </c>
      <c r="C50" s="69"/>
      <c r="D50" s="70"/>
      <c r="E50" s="70"/>
      <c r="F50" s="69"/>
      <c r="G50" s="71" t="s">
        <v>99</v>
      </c>
      <c r="H50" s="71" t="s">
        <v>514</v>
      </c>
      <c r="I50" s="71">
        <f t="shared" si="0"/>
        <v>0</v>
      </c>
      <c r="J50" s="69"/>
      <c r="K50" s="72"/>
      <c r="L50" s="73" t="s">
        <v>224</v>
      </c>
      <c r="M50" s="69"/>
      <c r="N50" s="74"/>
      <c r="O50" s="75" t="s">
        <v>515</v>
      </c>
      <c r="P50" s="69" t="s">
        <v>516</v>
      </c>
      <c r="Q50" s="69" t="s">
        <v>517</v>
      </c>
      <c r="R50" s="69"/>
      <c r="S50" s="74" t="s">
        <v>518</v>
      </c>
      <c r="T50" s="76" t="s">
        <v>519</v>
      </c>
      <c r="U50" s="74" t="s">
        <v>520</v>
      </c>
      <c r="V50" s="69"/>
      <c r="W50" s="70"/>
      <c r="X50" s="70">
        <v>24108</v>
      </c>
      <c r="Y50" s="73" t="s">
        <v>521</v>
      </c>
      <c r="Z50" s="69"/>
      <c r="AA50" s="69"/>
      <c r="AB50" s="69" t="s">
        <v>522</v>
      </c>
      <c r="AC50" s="69" t="s">
        <v>523</v>
      </c>
      <c r="AD50" s="77" t="s">
        <v>235</v>
      </c>
      <c r="AE50" s="69" t="s">
        <v>524</v>
      </c>
      <c r="AF50" s="78">
        <v>-22.694747367200002</v>
      </c>
      <c r="AG50" s="78">
        <v>-52.597357239600001</v>
      </c>
      <c r="AH50" s="69" t="s">
        <v>237</v>
      </c>
      <c r="AI50" s="69" t="s">
        <v>238</v>
      </c>
      <c r="AJ50" s="69" t="s">
        <v>525</v>
      </c>
      <c r="AK50" s="69" t="s">
        <v>240</v>
      </c>
      <c r="AL50" s="70"/>
      <c r="AM50" s="69"/>
      <c r="AN50" s="69"/>
      <c r="AO50" s="69"/>
      <c r="AP50" s="69"/>
      <c r="AQ50" s="69"/>
      <c r="AR50" s="69" t="s">
        <v>242</v>
      </c>
      <c r="AS50" s="69" t="s">
        <v>242</v>
      </c>
      <c r="AT50" s="69" t="s">
        <v>242</v>
      </c>
      <c r="AU50" s="69"/>
      <c r="AV50" s="69"/>
      <c r="AW50" s="69"/>
      <c r="AX50" s="69"/>
      <c r="AY50" s="69"/>
      <c r="AZ50" s="69"/>
      <c r="BA50" s="69"/>
      <c r="BB50" s="69" t="s">
        <v>242</v>
      </c>
      <c r="BC50" s="73" t="s">
        <v>340</v>
      </c>
      <c r="BD50" s="69"/>
      <c r="BE50" s="70">
        <v>42250</v>
      </c>
      <c r="BF50" s="69" t="s">
        <v>242</v>
      </c>
      <c r="BG50" s="69"/>
      <c r="BH50" s="69"/>
      <c r="BI50" s="69"/>
      <c r="BJ50" s="69"/>
      <c r="BK50" s="69"/>
      <c r="BL50" s="69"/>
      <c r="BM50" s="69"/>
      <c r="BN50" s="69"/>
      <c r="BO50" s="69"/>
      <c r="BP50" s="69"/>
    </row>
    <row r="51" spans="1:68" s="79" customFormat="1" ht="15" customHeight="1">
      <c r="A51" s="69"/>
      <c r="B51" s="69">
        <v>65</v>
      </c>
      <c r="C51" s="69"/>
      <c r="D51" s="70"/>
      <c r="E51" s="70"/>
      <c r="F51" s="69"/>
      <c r="G51" s="71" t="s">
        <v>101</v>
      </c>
      <c r="H51" s="71"/>
      <c r="I51" s="71">
        <f t="shared" si="0"/>
        <v>0</v>
      </c>
      <c r="J51" s="69">
        <v>9</v>
      </c>
      <c r="K51" s="72"/>
      <c r="L51" s="73" t="s">
        <v>262</v>
      </c>
      <c r="M51" s="69" t="s">
        <v>263</v>
      </c>
      <c r="N51" s="74">
        <v>105</v>
      </c>
      <c r="O51" s="75" t="s">
        <v>467</v>
      </c>
      <c r="P51" s="69"/>
      <c r="Q51" s="69" t="s">
        <v>265</v>
      </c>
      <c r="R51" s="69"/>
      <c r="S51" s="74"/>
      <c r="T51" s="76" t="s">
        <v>267</v>
      </c>
      <c r="U51" s="74" t="s">
        <v>268</v>
      </c>
      <c r="V51" s="69"/>
      <c r="W51" s="70"/>
      <c r="X51" s="70"/>
      <c r="Y51" s="73"/>
      <c r="Z51" s="69"/>
      <c r="AA51" s="69"/>
      <c r="AB51" s="69" t="s">
        <v>526</v>
      </c>
      <c r="AC51" s="69" t="s">
        <v>270</v>
      </c>
      <c r="AD51" s="77" t="s">
        <v>235</v>
      </c>
      <c r="AE51" s="69" t="s">
        <v>271</v>
      </c>
      <c r="AF51" s="78">
        <v>-23.3843231667</v>
      </c>
      <c r="AG51" s="78">
        <v>-51.076848576000003</v>
      </c>
      <c r="AH51" s="69" t="s">
        <v>237</v>
      </c>
      <c r="AI51" s="69" t="s">
        <v>238</v>
      </c>
      <c r="AJ51" s="69" t="s">
        <v>272</v>
      </c>
      <c r="AK51" s="69" t="s">
        <v>240</v>
      </c>
      <c r="AL51" s="70"/>
      <c r="AM51" s="69"/>
      <c r="AN51" s="69"/>
      <c r="AO51" s="69"/>
      <c r="AP51" s="69"/>
      <c r="AQ51" s="69"/>
      <c r="AR51" s="69" t="s">
        <v>242</v>
      </c>
      <c r="AS51" s="69" t="s">
        <v>242</v>
      </c>
      <c r="AT51" s="69" t="s">
        <v>242</v>
      </c>
      <c r="AU51" s="69"/>
      <c r="AV51" s="69"/>
      <c r="AW51" s="69"/>
      <c r="AX51" s="69"/>
      <c r="AY51" s="69"/>
      <c r="AZ51" s="69"/>
      <c r="BA51" s="69"/>
      <c r="BB51" s="69" t="s">
        <v>242</v>
      </c>
      <c r="BC51" s="73" t="s">
        <v>243</v>
      </c>
      <c r="BD51" s="69"/>
      <c r="BE51" s="70">
        <v>42593</v>
      </c>
      <c r="BF51" s="69" t="s">
        <v>242</v>
      </c>
      <c r="BG51" s="69"/>
      <c r="BH51" s="69"/>
      <c r="BI51" s="69"/>
      <c r="BJ51" s="69"/>
      <c r="BK51" s="69"/>
      <c r="BL51" s="69"/>
      <c r="BM51" s="69"/>
      <c r="BN51" s="69"/>
      <c r="BO51" s="69"/>
      <c r="BP51" s="69" t="s">
        <v>527</v>
      </c>
    </row>
    <row r="52" spans="1:68" s="79" customFormat="1" ht="15" customHeight="1">
      <c r="A52" s="69"/>
      <c r="B52" s="69">
        <v>66</v>
      </c>
      <c r="C52" s="69"/>
      <c r="D52" s="70"/>
      <c r="E52" s="70"/>
      <c r="F52" s="69"/>
      <c r="G52" s="71" t="s">
        <v>103</v>
      </c>
      <c r="H52" s="71"/>
      <c r="I52" s="71">
        <f t="shared" si="0"/>
        <v>0</v>
      </c>
      <c r="J52" s="69">
        <v>4</v>
      </c>
      <c r="K52" s="72"/>
      <c r="L52" s="73" t="s">
        <v>224</v>
      </c>
      <c r="M52" s="69" t="s">
        <v>225</v>
      </c>
      <c r="N52" s="74">
        <v>40</v>
      </c>
      <c r="O52" s="75" t="s">
        <v>528</v>
      </c>
      <c r="P52" s="69" t="s">
        <v>529</v>
      </c>
      <c r="Q52" s="69" t="s">
        <v>530</v>
      </c>
      <c r="R52" s="69"/>
      <c r="S52" s="74" t="s">
        <v>531</v>
      </c>
      <c r="T52" s="76"/>
      <c r="U52" s="74" t="s">
        <v>532</v>
      </c>
      <c r="V52" s="69"/>
      <c r="W52" s="70"/>
      <c r="X52" s="70"/>
      <c r="Y52" s="73" t="s">
        <v>232</v>
      </c>
      <c r="Z52" s="69"/>
      <c r="AA52" s="69"/>
      <c r="AB52" s="69" t="s">
        <v>533</v>
      </c>
      <c r="AC52" s="69" t="s">
        <v>270</v>
      </c>
      <c r="AD52" s="77" t="s">
        <v>235</v>
      </c>
      <c r="AE52" s="69" t="s">
        <v>271</v>
      </c>
      <c r="AF52" s="78">
        <v>-23.363982221400001</v>
      </c>
      <c r="AG52" s="78">
        <v>-51.175892383799997</v>
      </c>
      <c r="AH52" s="69" t="s">
        <v>237</v>
      </c>
      <c r="AI52" s="69" t="s">
        <v>238</v>
      </c>
      <c r="AJ52" s="69" t="s">
        <v>272</v>
      </c>
      <c r="AK52" s="69" t="s">
        <v>240</v>
      </c>
      <c r="AL52" s="70"/>
      <c r="AM52" s="69"/>
      <c r="AN52" s="69"/>
      <c r="AO52" s="69" t="s">
        <v>84</v>
      </c>
      <c r="AP52" s="69" t="s">
        <v>86</v>
      </c>
      <c r="AQ52" s="69" t="s">
        <v>241</v>
      </c>
      <c r="AR52" s="69" t="s">
        <v>242</v>
      </c>
      <c r="AS52" s="69" t="s">
        <v>242</v>
      </c>
      <c r="AT52" s="69" t="s">
        <v>242</v>
      </c>
      <c r="AU52" s="69"/>
      <c r="AV52" s="69"/>
      <c r="AW52" s="69"/>
      <c r="AX52" s="69"/>
      <c r="AY52" s="69"/>
      <c r="AZ52" s="69"/>
      <c r="BA52" s="69"/>
      <c r="BB52" s="69" t="s">
        <v>242</v>
      </c>
      <c r="BC52" s="73" t="s">
        <v>243</v>
      </c>
      <c r="BD52" s="69" t="s">
        <v>242</v>
      </c>
      <c r="BE52" s="70">
        <v>42590</v>
      </c>
      <c r="BF52" s="69" t="s">
        <v>242</v>
      </c>
      <c r="BG52" s="69">
        <v>22</v>
      </c>
      <c r="BH52" s="69">
        <v>8</v>
      </c>
      <c r="BI52" s="69">
        <v>33</v>
      </c>
      <c r="BJ52" s="69">
        <v>0</v>
      </c>
      <c r="BK52" s="69">
        <v>4</v>
      </c>
      <c r="BL52" s="69">
        <v>0</v>
      </c>
      <c r="BM52" s="69">
        <v>0</v>
      </c>
      <c r="BN52" s="69">
        <v>4</v>
      </c>
      <c r="BO52" s="69">
        <v>0</v>
      </c>
      <c r="BP52" s="69"/>
    </row>
    <row r="53" spans="1:68" s="79" customFormat="1" ht="15" customHeight="1">
      <c r="A53" s="69"/>
      <c r="B53" s="69">
        <v>67</v>
      </c>
      <c r="C53" s="69"/>
      <c r="D53" s="70"/>
      <c r="E53" s="70"/>
      <c r="F53" s="69"/>
      <c r="G53" s="71" t="s">
        <v>105</v>
      </c>
      <c r="H53" s="71"/>
      <c r="I53" s="71">
        <f t="shared" si="0"/>
        <v>0</v>
      </c>
      <c r="J53" s="69">
        <v>3</v>
      </c>
      <c r="K53" s="72"/>
      <c r="L53" s="73" t="s">
        <v>224</v>
      </c>
      <c r="M53" s="69" t="s">
        <v>225</v>
      </c>
      <c r="N53" s="74"/>
      <c r="O53" s="75" t="s">
        <v>534</v>
      </c>
      <c r="P53" s="69"/>
      <c r="Q53" s="69" t="s">
        <v>535</v>
      </c>
      <c r="R53" s="69"/>
      <c r="S53" s="74" t="s">
        <v>536</v>
      </c>
      <c r="T53" s="76"/>
      <c r="U53" s="74" t="s">
        <v>537</v>
      </c>
      <c r="V53" s="69"/>
      <c r="W53" s="70"/>
      <c r="X53" s="70"/>
      <c r="Y53" s="73" t="s">
        <v>232</v>
      </c>
      <c r="Z53" s="69"/>
      <c r="AA53" s="69"/>
      <c r="AB53" s="69" t="s">
        <v>361</v>
      </c>
      <c r="AC53" s="69" t="s">
        <v>270</v>
      </c>
      <c r="AD53" s="77" t="s">
        <v>235</v>
      </c>
      <c r="AE53" s="69" t="s">
        <v>290</v>
      </c>
      <c r="AF53" s="78">
        <v>-24.788971007000001</v>
      </c>
      <c r="AG53" s="78">
        <v>-50.003098742699997</v>
      </c>
      <c r="AH53" s="69" t="s">
        <v>237</v>
      </c>
      <c r="AI53" s="69" t="s">
        <v>238</v>
      </c>
      <c r="AJ53" s="69" t="s">
        <v>362</v>
      </c>
      <c r="AK53" s="69" t="s">
        <v>240</v>
      </c>
      <c r="AL53" s="70"/>
      <c r="AM53" s="69"/>
      <c r="AN53" s="69"/>
      <c r="AO53" s="69"/>
      <c r="AP53" s="69"/>
      <c r="AQ53" s="69"/>
      <c r="AR53" s="69" t="s">
        <v>242</v>
      </c>
      <c r="AS53" s="69" t="s">
        <v>242</v>
      </c>
      <c r="AT53" s="69" t="s">
        <v>242</v>
      </c>
      <c r="AU53" s="69"/>
      <c r="AV53" s="69"/>
      <c r="AW53" s="69"/>
      <c r="AX53" s="69"/>
      <c r="AY53" s="69"/>
      <c r="AZ53" s="69"/>
      <c r="BA53" s="69"/>
      <c r="BB53" s="69" t="s">
        <v>242</v>
      </c>
      <c r="BC53" s="73" t="s">
        <v>243</v>
      </c>
      <c r="BD53" s="69"/>
      <c r="BE53" s="70">
        <v>42597</v>
      </c>
      <c r="BF53" s="69" t="s">
        <v>242</v>
      </c>
      <c r="BG53" s="69"/>
      <c r="BH53" s="69"/>
      <c r="BI53" s="69"/>
      <c r="BJ53" s="69"/>
      <c r="BK53" s="69"/>
      <c r="BL53" s="69"/>
      <c r="BM53" s="69"/>
      <c r="BN53" s="69"/>
      <c r="BO53" s="69"/>
      <c r="BP53" s="69"/>
    </row>
    <row r="54" spans="1:68" s="79" customFormat="1" ht="15" customHeight="1">
      <c r="A54" s="69"/>
      <c r="B54" s="69">
        <v>68</v>
      </c>
      <c r="C54" s="69"/>
      <c r="D54" s="70"/>
      <c r="E54" s="70"/>
      <c r="F54" s="69"/>
      <c r="G54" s="71" t="s">
        <v>107</v>
      </c>
      <c r="H54" s="71"/>
      <c r="I54" s="71">
        <f t="shared" si="0"/>
        <v>0</v>
      </c>
      <c r="J54" s="69"/>
      <c r="K54" s="72"/>
      <c r="L54" s="73" t="s">
        <v>224</v>
      </c>
      <c r="M54" s="69" t="s">
        <v>225</v>
      </c>
      <c r="N54" s="74"/>
      <c r="O54" s="75" t="s">
        <v>534</v>
      </c>
      <c r="P54" s="69"/>
      <c r="Q54" s="69" t="s">
        <v>535</v>
      </c>
      <c r="R54" s="69"/>
      <c r="S54" s="74" t="s">
        <v>536</v>
      </c>
      <c r="T54" s="76"/>
      <c r="U54" s="74" t="s">
        <v>537</v>
      </c>
      <c r="V54" s="69"/>
      <c r="W54" s="70"/>
      <c r="X54" s="70"/>
      <c r="Y54" s="73" t="s">
        <v>232</v>
      </c>
      <c r="Z54" s="69"/>
      <c r="AA54" s="69"/>
      <c r="AB54" s="69" t="s">
        <v>361</v>
      </c>
      <c r="AC54" s="69" t="s">
        <v>270</v>
      </c>
      <c r="AD54" s="77" t="s">
        <v>235</v>
      </c>
      <c r="AE54" s="69" t="s">
        <v>290</v>
      </c>
      <c r="AF54" s="78">
        <v>-24.794820355199999</v>
      </c>
      <c r="AG54" s="78">
        <v>-50.001390053000002</v>
      </c>
      <c r="AH54" s="69" t="s">
        <v>237</v>
      </c>
      <c r="AI54" s="69" t="s">
        <v>238</v>
      </c>
      <c r="AJ54" s="69" t="s">
        <v>362</v>
      </c>
      <c r="AK54" s="69" t="s">
        <v>240</v>
      </c>
      <c r="AL54" s="70"/>
      <c r="AM54" s="69"/>
      <c r="AN54" s="69"/>
      <c r="AO54" s="69" t="s">
        <v>85</v>
      </c>
      <c r="AP54" s="69" t="s">
        <v>86</v>
      </c>
      <c r="AQ54" s="69" t="s">
        <v>241</v>
      </c>
      <c r="AR54" s="69" t="s">
        <v>242</v>
      </c>
      <c r="AS54" s="69" t="s">
        <v>242</v>
      </c>
      <c r="AT54" s="69" t="s">
        <v>242</v>
      </c>
      <c r="AU54" s="69"/>
      <c r="AV54" s="69"/>
      <c r="AW54" s="69"/>
      <c r="AX54" s="69"/>
      <c r="AY54" s="69"/>
      <c r="AZ54" s="69"/>
      <c r="BA54" s="69"/>
      <c r="BB54" s="69" t="s">
        <v>242</v>
      </c>
      <c r="BC54" s="73" t="s">
        <v>243</v>
      </c>
      <c r="BD54" s="69" t="s">
        <v>242</v>
      </c>
      <c r="BE54" s="70">
        <v>42597</v>
      </c>
      <c r="BF54" s="69" t="s">
        <v>242</v>
      </c>
      <c r="BG54" s="69">
        <v>22</v>
      </c>
      <c r="BH54" s="69">
        <v>1</v>
      </c>
      <c r="BI54" s="69">
        <v>22</v>
      </c>
      <c r="BJ54" s="69">
        <v>0</v>
      </c>
      <c r="BK54" s="69">
        <v>0</v>
      </c>
      <c r="BL54" s="69">
        <v>0</v>
      </c>
      <c r="BM54" s="69">
        <v>0</v>
      </c>
      <c r="BN54" s="69">
        <v>1</v>
      </c>
      <c r="BO54" s="69">
        <v>0</v>
      </c>
      <c r="BP54" s="69"/>
    </row>
    <row r="55" spans="1:68" s="79" customFormat="1" ht="15" customHeight="1">
      <c r="A55" s="69"/>
      <c r="B55" s="69">
        <v>69</v>
      </c>
      <c r="C55" s="69"/>
      <c r="D55" s="70"/>
      <c r="E55" s="70"/>
      <c r="F55" s="69"/>
      <c r="G55" s="71" t="s">
        <v>133</v>
      </c>
      <c r="H55" s="71"/>
      <c r="I55" s="71">
        <f t="shared" si="0"/>
        <v>0</v>
      </c>
      <c r="J55" s="69"/>
      <c r="K55" s="72"/>
      <c r="L55" s="73" t="s">
        <v>224</v>
      </c>
      <c r="M55" s="69" t="s">
        <v>225</v>
      </c>
      <c r="N55" s="74">
        <v>150</v>
      </c>
      <c r="O55" s="75" t="s">
        <v>538</v>
      </c>
      <c r="P55" s="69"/>
      <c r="Q55" s="69"/>
      <c r="R55" s="69"/>
      <c r="S55" s="74"/>
      <c r="T55" s="76"/>
      <c r="U55" s="74" t="s">
        <v>539</v>
      </c>
      <c r="V55" s="69"/>
      <c r="W55" s="70"/>
      <c r="X55" s="70"/>
      <c r="Y55" s="73" t="s">
        <v>231</v>
      </c>
      <c r="Z55" s="69"/>
      <c r="AA55" s="69"/>
      <c r="AB55" s="69" t="s">
        <v>540</v>
      </c>
      <c r="AC55" s="69" t="s">
        <v>396</v>
      </c>
      <c r="AD55" s="77" t="s">
        <v>235</v>
      </c>
      <c r="AE55" s="69" t="s">
        <v>397</v>
      </c>
      <c r="AF55" s="78">
        <v>-24.870000858499999</v>
      </c>
      <c r="AG55" s="78">
        <v>-53.728725701899997</v>
      </c>
      <c r="AH55" s="69" t="s">
        <v>237</v>
      </c>
      <c r="AI55" s="69" t="s">
        <v>238</v>
      </c>
      <c r="AJ55" s="69" t="s">
        <v>398</v>
      </c>
      <c r="AK55" s="69" t="s">
        <v>240</v>
      </c>
      <c r="AL55" s="70"/>
      <c r="AM55" s="69"/>
      <c r="AN55" s="69"/>
      <c r="AO55" s="69"/>
      <c r="AP55" s="69"/>
      <c r="AQ55" s="69"/>
      <c r="AR55" s="69" t="s">
        <v>242</v>
      </c>
      <c r="AS55" s="69" t="s">
        <v>242</v>
      </c>
      <c r="AT55" s="69" t="s">
        <v>242</v>
      </c>
      <c r="AU55" s="69"/>
      <c r="AV55" s="69"/>
      <c r="AW55" s="69"/>
      <c r="AX55" s="69"/>
      <c r="AY55" s="69"/>
      <c r="AZ55" s="69"/>
      <c r="BA55" s="69"/>
      <c r="BB55" s="69" t="s">
        <v>242</v>
      </c>
      <c r="BC55" s="73" t="s">
        <v>243</v>
      </c>
      <c r="BD55" s="69"/>
      <c r="BE55" s="70">
        <v>42948</v>
      </c>
      <c r="BF55" s="69" t="s">
        <v>242</v>
      </c>
      <c r="BG55" s="69"/>
      <c r="BH55" s="69"/>
      <c r="BI55" s="69"/>
      <c r="BJ55" s="69"/>
      <c r="BK55" s="69"/>
      <c r="BL55" s="69"/>
      <c r="BM55" s="69"/>
      <c r="BN55" s="69"/>
      <c r="BO55" s="69"/>
      <c r="BP55" s="69"/>
    </row>
    <row r="56" spans="1:68" s="79" customFormat="1" ht="15" customHeight="1">
      <c r="A56" s="69"/>
      <c r="B56" s="69">
        <v>70</v>
      </c>
      <c r="C56" s="69"/>
      <c r="D56" s="70"/>
      <c r="E56" s="70"/>
      <c r="F56" s="69"/>
      <c r="G56" s="71" t="s">
        <v>136</v>
      </c>
      <c r="H56" s="71"/>
      <c r="I56" s="71">
        <f t="shared" si="0"/>
        <v>0</v>
      </c>
      <c r="J56" s="69">
        <v>6</v>
      </c>
      <c r="K56" s="72"/>
      <c r="L56" s="73" t="s">
        <v>224</v>
      </c>
      <c r="M56" s="69" t="s">
        <v>225</v>
      </c>
      <c r="N56" s="74">
        <v>100</v>
      </c>
      <c r="O56" s="75" t="s">
        <v>541</v>
      </c>
      <c r="P56" s="69"/>
      <c r="Q56" s="69"/>
      <c r="R56" s="69" t="s">
        <v>542</v>
      </c>
      <c r="S56" s="74"/>
      <c r="T56" s="76"/>
      <c r="U56" s="74" t="s">
        <v>543</v>
      </c>
      <c r="V56" s="69" t="s">
        <v>544</v>
      </c>
      <c r="W56" s="70"/>
      <c r="X56" s="70"/>
      <c r="Y56" s="73" t="s">
        <v>232</v>
      </c>
      <c r="Z56" s="69" t="s">
        <v>231</v>
      </c>
      <c r="AA56" s="69"/>
      <c r="AB56" s="69" t="s">
        <v>545</v>
      </c>
      <c r="AC56" s="69" t="s">
        <v>270</v>
      </c>
      <c r="AD56" s="77" t="s">
        <v>235</v>
      </c>
      <c r="AE56" s="69" t="s">
        <v>290</v>
      </c>
      <c r="AF56" s="78">
        <v>-25.207341531099999</v>
      </c>
      <c r="AG56" s="78">
        <v>-50.603507699799998</v>
      </c>
      <c r="AH56" s="69" t="s">
        <v>237</v>
      </c>
      <c r="AI56" s="69" t="s">
        <v>238</v>
      </c>
      <c r="AJ56" s="69" t="s">
        <v>411</v>
      </c>
      <c r="AK56" s="69" t="s">
        <v>240</v>
      </c>
      <c r="AL56" s="70"/>
      <c r="AM56" s="69"/>
      <c r="AN56" s="69"/>
      <c r="AO56" s="69" t="s">
        <v>84</v>
      </c>
      <c r="AP56" s="69" t="s">
        <v>84</v>
      </c>
      <c r="AQ56" s="69" t="s">
        <v>259</v>
      </c>
      <c r="AR56" s="69" t="s">
        <v>242</v>
      </c>
      <c r="AS56" s="69" t="s">
        <v>242</v>
      </c>
      <c r="AT56" s="69" t="s">
        <v>242</v>
      </c>
      <c r="AU56" s="69"/>
      <c r="AV56" s="69"/>
      <c r="AW56" s="69"/>
      <c r="AX56" s="69" t="s">
        <v>242</v>
      </c>
      <c r="AY56" s="69" t="s">
        <v>242</v>
      </c>
      <c r="AZ56" s="69" t="s">
        <v>242</v>
      </c>
      <c r="BA56" s="69" t="s">
        <v>242</v>
      </c>
      <c r="BB56" s="69" t="s">
        <v>242</v>
      </c>
      <c r="BC56" s="73" t="s">
        <v>243</v>
      </c>
      <c r="BD56" s="69" t="s">
        <v>260</v>
      </c>
      <c r="BE56" s="70">
        <v>42348</v>
      </c>
      <c r="BF56" s="69" t="s">
        <v>242</v>
      </c>
      <c r="BG56" s="69">
        <v>19</v>
      </c>
      <c r="BH56" s="69">
        <v>12</v>
      </c>
      <c r="BI56" s="69">
        <v>26</v>
      </c>
      <c r="BJ56" s="69">
        <v>4</v>
      </c>
      <c r="BK56" s="69">
        <v>4</v>
      </c>
      <c r="BL56" s="69">
        <v>3</v>
      </c>
      <c r="BM56" s="69">
        <v>0</v>
      </c>
      <c r="BN56" s="69">
        <v>1</v>
      </c>
      <c r="BO56" s="69">
        <v>0</v>
      </c>
      <c r="BP56" s="69"/>
    </row>
    <row r="57" spans="1:68" s="79" customFormat="1" ht="15" customHeight="1">
      <c r="A57" s="69"/>
      <c r="B57" s="69">
        <v>71</v>
      </c>
      <c r="C57" s="69"/>
      <c r="D57" s="70"/>
      <c r="E57" s="70"/>
      <c r="F57" s="69"/>
      <c r="G57" s="71" t="s">
        <v>137</v>
      </c>
      <c r="H57" s="71"/>
      <c r="I57" s="71">
        <f t="shared" si="0"/>
        <v>0</v>
      </c>
      <c r="J57" s="69">
        <v>3</v>
      </c>
      <c r="K57" s="72"/>
      <c r="L57" s="73" t="s">
        <v>224</v>
      </c>
      <c r="M57" s="69" t="s">
        <v>225</v>
      </c>
      <c r="N57" s="74">
        <v>90</v>
      </c>
      <c r="O57" s="75" t="s">
        <v>546</v>
      </c>
      <c r="P57" s="69"/>
      <c r="Q57" s="69" t="s">
        <v>547</v>
      </c>
      <c r="R57" s="69"/>
      <c r="S57" s="74" t="s">
        <v>548</v>
      </c>
      <c r="T57" s="76"/>
      <c r="U57" s="74" t="s">
        <v>549</v>
      </c>
      <c r="V57" s="69" t="s">
        <v>550</v>
      </c>
      <c r="W57" s="70"/>
      <c r="X57" s="70"/>
      <c r="Y57" s="73" t="s">
        <v>232</v>
      </c>
      <c r="Z57" s="69" t="s">
        <v>231</v>
      </c>
      <c r="AA57" s="69"/>
      <c r="AB57" s="69" t="s">
        <v>410</v>
      </c>
      <c r="AC57" s="69" t="s">
        <v>270</v>
      </c>
      <c r="AD57" s="77" t="s">
        <v>235</v>
      </c>
      <c r="AE57" s="69" t="s">
        <v>290</v>
      </c>
      <c r="AF57" s="78">
        <v>-25.189857818099998</v>
      </c>
      <c r="AG57" s="78">
        <v>-50.600163651499997</v>
      </c>
      <c r="AH57" s="69" t="s">
        <v>237</v>
      </c>
      <c r="AI57" s="69" t="s">
        <v>238</v>
      </c>
      <c r="AJ57" s="69" t="s">
        <v>411</v>
      </c>
      <c r="AK57" s="69" t="s">
        <v>240</v>
      </c>
      <c r="AL57" s="70"/>
      <c r="AM57" s="69"/>
      <c r="AN57" s="69"/>
      <c r="AO57" s="69" t="s">
        <v>84</v>
      </c>
      <c r="AP57" s="69" t="s">
        <v>84</v>
      </c>
      <c r="AQ57" s="69" t="s">
        <v>259</v>
      </c>
      <c r="AR57" s="69" t="s">
        <v>242</v>
      </c>
      <c r="AS57" s="69" t="s">
        <v>242</v>
      </c>
      <c r="AT57" s="69" t="s">
        <v>242</v>
      </c>
      <c r="AU57" s="69"/>
      <c r="AV57" s="69"/>
      <c r="AW57" s="69"/>
      <c r="AX57" s="69" t="s">
        <v>242</v>
      </c>
      <c r="AY57" s="69" t="s">
        <v>242</v>
      </c>
      <c r="AZ57" s="69" t="s">
        <v>242</v>
      </c>
      <c r="BA57" s="69" t="s">
        <v>242</v>
      </c>
      <c r="BB57" s="69" t="s">
        <v>242</v>
      </c>
      <c r="BC57" s="73" t="s">
        <v>243</v>
      </c>
      <c r="BD57" s="69" t="s">
        <v>260</v>
      </c>
      <c r="BE57" s="70">
        <v>42348</v>
      </c>
      <c r="BF57" s="69" t="s">
        <v>242</v>
      </c>
      <c r="BG57" s="69">
        <v>21</v>
      </c>
      <c r="BH57" s="69">
        <v>10</v>
      </c>
      <c r="BI57" s="69">
        <v>27</v>
      </c>
      <c r="BJ57" s="69">
        <v>4</v>
      </c>
      <c r="BK57" s="69">
        <v>0</v>
      </c>
      <c r="BL57" s="69">
        <v>5</v>
      </c>
      <c r="BM57" s="69">
        <v>1</v>
      </c>
      <c r="BN57" s="69">
        <v>0</v>
      </c>
      <c r="BO57" s="69">
        <v>0</v>
      </c>
      <c r="BP57" s="69"/>
    </row>
    <row r="58" spans="1:68" s="79" customFormat="1" ht="15" customHeight="1">
      <c r="A58" s="69"/>
      <c r="B58" s="69">
        <v>72</v>
      </c>
      <c r="C58" s="69"/>
      <c r="D58" s="70"/>
      <c r="E58" s="70"/>
      <c r="F58" s="69"/>
      <c r="G58" s="71" t="s">
        <v>149</v>
      </c>
      <c r="H58" s="71"/>
      <c r="I58" s="71">
        <f t="shared" si="0"/>
        <v>0</v>
      </c>
      <c r="J58" s="69"/>
      <c r="K58" s="72"/>
      <c r="L58" s="73"/>
      <c r="M58" s="69"/>
      <c r="N58" s="74"/>
      <c r="O58" s="75" t="s">
        <v>551</v>
      </c>
      <c r="P58" s="69"/>
      <c r="Q58" s="69"/>
      <c r="R58" s="69"/>
      <c r="S58" s="74"/>
      <c r="T58" s="76"/>
      <c r="U58" s="74"/>
      <c r="V58" s="69"/>
      <c r="W58" s="70"/>
      <c r="X58" s="70"/>
      <c r="Y58" s="73"/>
      <c r="Z58" s="69"/>
      <c r="AA58" s="69"/>
      <c r="AB58" s="69" t="s">
        <v>552</v>
      </c>
      <c r="AC58" s="69" t="s">
        <v>255</v>
      </c>
      <c r="AD58" s="77" t="s">
        <v>235</v>
      </c>
      <c r="AE58" s="69" t="s">
        <v>314</v>
      </c>
      <c r="AF58" s="78">
        <v>-26.166218439200001</v>
      </c>
      <c r="AG58" s="78">
        <v>-51.080241915899997</v>
      </c>
      <c r="AH58" s="69" t="s">
        <v>237</v>
      </c>
      <c r="AI58" s="69" t="s">
        <v>238</v>
      </c>
      <c r="AJ58" s="69" t="s">
        <v>321</v>
      </c>
      <c r="AK58" s="69" t="s">
        <v>240</v>
      </c>
      <c r="AL58" s="70"/>
      <c r="AM58" s="69"/>
      <c r="AN58" s="69"/>
      <c r="AO58" s="69"/>
      <c r="AP58" s="69"/>
      <c r="AQ58" s="69"/>
      <c r="AR58" s="69" t="s">
        <v>242</v>
      </c>
      <c r="AS58" s="69" t="s">
        <v>242</v>
      </c>
      <c r="AT58" s="69" t="s">
        <v>242</v>
      </c>
      <c r="AU58" s="69"/>
      <c r="AV58" s="69"/>
      <c r="AW58" s="69"/>
      <c r="AX58" s="69"/>
      <c r="AY58" s="69"/>
      <c r="AZ58" s="69"/>
      <c r="BA58" s="69"/>
      <c r="BB58" s="69" t="s">
        <v>242</v>
      </c>
      <c r="BC58" s="73" t="s">
        <v>340</v>
      </c>
      <c r="BD58" s="69"/>
      <c r="BE58" s="70">
        <v>42607</v>
      </c>
      <c r="BF58" s="69" t="s">
        <v>242</v>
      </c>
      <c r="BG58" s="69"/>
      <c r="BH58" s="69"/>
      <c r="BI58" s="69"/>
      <c r="BJ58" s="69"/>
      <c r="BK58" s="69"/>
      <c r="BL58" s="69"/>
      <c r="BM58" s="69"/>
      <c r="BN58" s="69"/>
      <c r="BO58" s="69"/>
      <c r="BP58" s="69" t="s">
        <v>553</v>
      </c>
    </row>
    <row r="59" spans="1:68" s="79" customFormat="1" ht="15" customHeight="1">
      <c r="A59" s="69"/>
      <c r="B59" s="69">
        <v>73</v>
      </c>
      <c r="C59" s="69"/>
      <c r="D59" s="70"/>
      <c r="E59" s="70"/>
      <c r="F59" s="69"/>
      <c r="G59" s="71" t="s">
        <v>109</v>
      </c>
      <c r="H59" s="71"/>
      <c r="I59" s="71">
        <f t="shared" si="0"/>
        <v>13</v>
      </c>
      <c r="J59" s="69">
        <v>7</v>
      </c>
      <c r="K59" s="72">
        <v>7.0000000000000007E-2</v>
      </c>
      <c r="L59" s="73" t="s">
        <v>224</v>
      </c>
      <c r="M59" s="69" t="s">
        <v>225</v>
      </c>
      <c r="N59" s="74">
        <v>50</v>
      </c>
      <c r="O59" s="75" t="s">
        <v>554</v>
      </c>
      <c r="P59" s="69"/>
      <c r="Q59" s="69"/>
      <c r="R59" s="69"/>
      <c r="S59" s="74" t="s">
        <v>555</v>
      </c>
      <c r="T59" s="76"/>
      <c r="U59" s="74" t="s">
        <v>556</v>
      </c>
      <c r="V59" s="69"/>
      <c r="W59" s="70"/>
      <c r="X59" s="70">
        <v>42736</v>
      </c>
      <c r="Y59" s="73" t="s">
        <v>232</v>
      </c>
      <c r="Z59" s="69"/>
      <c r="AA59" s="69"/>
      <c r="AB59" s="69" t="s">
        <v>557</v>
      </c>
      <c r="AC59" s="69" t="s">
        <v>558</v>
      </c>
      <c r="AD59" s="77" t="s">
        <v>559</v>
      </c>
      <c r="AE59" s="69" t="s">
        <v>256</v>
      </c>
      <c r="AF59" s="78">
        <v>-24.7718236768</v>
      </c>
      <c r="AG59" s="78">
        <v>-49.3843054353</v>
      </c>
      <c r="AH59" s="69" t="s">
        <v>237</v>
      </c>
      <c r="AI59" s="69" t="s">
        <v>238</v>
      </c>
      <c r="AJ59" s="69" t="s">
        <v>560</v>
      </c>
      <c r="AK59" s="69" t="s">
        <v>240</v>
      </c>
      <c r="AL59" s="70"/>
      <c r="AM59" s="69"/>
      <c r="AN59" s="69"/>
      <c r="AO59" s="69" t="s">
        <v>84</v>
      </c>
      <c r="AP59" s="69" t="s">
        <v>84</v>
      </c>
      <c r="AQ59" s="69" t="s">
        <v>259</v>
      </c>
      <c r="AR59" s="69" t="s">
        <v>242</v>
      </c>
      <c r="AS59" s="69" t="s">
        <v>242</v>
      </c>
      <c r="AT59" s="69" t="s">
        <v>242</v>
      </c>
      <c r="AU59" s="69"/>
      <c r="AV59" s="69"/>
      <c r="AW59" s="69"/>
      <c r="AX59" s="69"/>
      <c r="AY59" s="69"/>
      <c r="AZ59" s="69"/>
      <c r="BA59" s="69"/>
      <c r="BB59" s="69" t="s">
        <v>242</v>
      </c>
      <c r="BC59" s="73" t="s">
        <v>243</v>
      </c>
      <c r="BD59" s="69" t="s">
        <v>260</v>
      </c>
      <c r="BE59" s="70">
        <v>43139</v>
      </c>
      <c r="BF59" s="69" t="s">
        <v>242</v>
      </c>
      <c r="BG59" s="69">
        <v>24</v>
      </c>
      <c r="BH59" s="69">
        <v>36</v>
      </c>
      <c r="BI59" s="69">
        <v>33</v>
      </c>
      <c r="BJ59" s="69">
        <v>10</v>
      </c>
      <c r="BK59" s="69">
        <v>6</v>
      </c>
      <c r="BL59" s="69">
        <v>5</v>
      </c>
      <c r="BM59" s="69">
        <v>8</v>
      </c>
      <c r="BN59" s="69">
        <v>7</v>
      </c>
      <c r="BO59" s="69">
        <v>0</v>
      </c>
      <c r="BP59" s="69"/>
    </row>
    <row r="60" spans="1:68" s="79" customFormat="1" ht="15" customHeight="1">
      <c r="A60" s="69"/>
      <c r="B60" s="69">
        <v>74</v>
      </c>
      <c r="C60" s="69" t="s">
        <v>561</v>
      </c>
      <c r="D60" s="70">
        <v>39722</v>
      </c>
      <c r="E60" s="70">
        <v>52505</v>
      </c>
      <c r="F60" s="69"/>
      <c r="G60" s="71" t="s">
        <v>562</v>
      </c>
      <c r="H60" s="71" t="s">
        <v>563</v>
      </c>
      <c r="I60" s="71">
        <f t="shared" si="0"/>
        <v>0</v>
      </c>
      <c r="J60" s="69">
        <v>2</v>
      </c>
      <c r="K60" s="72">
        <v>1.47E-2</v>
      </c>
      <c r="L60" s="73" t="s">
        <v>513</v>
      </c>
      <c r="M60" s="69" t="s">
        <v>263</v>
      </c>
      <c r="N60" s="74">
        <v>250</v>
      </c>
      <c r="O60" s="75" t="s">
        <v>564</v>
      </c>
      <c r="P60" s="69"/>
      <c r="Q60" s="69" t="s">
        <v>565</v>
      </c>
      <c r="R60" s="69"/>
      <c r="S60" s="74" t="s">
        <v>566</v>
      </c>
      <c r="T60" s="76"/>
      <c r="U60" s="74" t="s">
        <v>567</v>
      </c>
      <c r="V60" s="69" t="s">
        <v>568</v>
      </c>
      <c r="W60" s="70"/>
      <c r="X60" s="70"/>
      <c r="Y60" s="73" t="s">
        <v>232</v>
      </c>
      <c r="Z60" s="69"/>
      <c r="AA60" s="69"/>
      <c r="AB60" s="69" t="s">
        <v>569</v>
      </c>
      <c r="AC60" s="69" t="s">
        <v>270</v>
      </c>
      <c r="AD60" s="77" t="s">
        <v>235</v>
      </c>
      <c r="AE60" s="69" t="s">
        <v>290</v>
      </c>
      <c r="AF60" s="78">
        <v>-25.417520000614299</v>
      </c>
      <c r="AG60" s="78">
        <v>-50.544850000276597</v>
      </c>
      <c r="AH60" s="69" t="s">
        <v>237</v>
      </c>
      <c r="AI60" s="69" t="s">
        <v>238</v>
      </c>
      <c r="AJ60" s="69" t="s">
        <v>570</v>
      </c>
      <c r="AK60" s="69" t="s">
        <v>240</v>
      </c>
      <c r="AL60" s="70"/>
      <c r="AM60" s="69"/>
      <c r="AN60" s="69"/>
      <c r="AO60" s="69" t="s">
        <v>85</v>
      </c>
      <c r="AP60" s="69" t="s">
        <v>85</v>
      </c>
      <c r="AQ60" s="69" t="s">
        <v>322</v>
      </c>
      <c r="AR60" s="69" t="s">
        <v>242</v>
      </c>
      <c r="AS60" s="69" t="s">
        <v>242</v>
      </c>
      <c r="AT60" s="69" t="s">
        <v>242</v>
      </c>
      <c r="AU60" s="69"/>
      <c r="AV60" s="69"/>
      <c r="AW60" s="69"/>
      <c r="AX60" s="69"/>
      <c r="AY60" s="69"/>
      <c r="AZ60" s="69"/>
      <c r="BA60" s="69"/>
      <c r="BB60" s="69" t="s">
        <v>242</v>
      </c>
      <c r="BC60" s="73" t="s">
        <v>243</v>
      </c>
      <c r="BD60" s="69" t="s">
        <v>260</v>
      </c>
      <c r="BE60" s="70">
        <v>43306</v>
      </c>
      <c r="BF60" s="69" t="s">
        <v>242</v>
      </c>
      <c r="BG60" s="69">
        <v>23</v>
      </c>
      <c r="BH60" s="69">
        <v>1</v>
      </c>
      <c r="BI60" s="69">
        <v>24</v>
      </c>
      <c r="BJ60" s="69">
        <v>0</v>
      </c>
      <c r="BK60" s="69">
        <v>0</v>
      </c>
      <c r="BL60" s="69">
        <v>0</v>
      </c>
      <c r="BM60" s="69">
        <v>0</v>
      </c>
      <c r="BN60" s="69">
        <v>1</v>
      </c>
      <c r="BO60" s="69">
        <v>0</v>
      </c>
      <c r="BP60" s="69"/>
    </row>
    <row r="61" spans="1:68" s="79" customFormat="1" ht="15" customHeight="1">
      <c r="A61" s="69"/>
      <c r="B61" s="69">
        <v>75</v>
      </c>
      <c r="C61" s="69"/>
      <c r="D61" s="70"/>
      <c r="E61" s="70"/>
      <c r="F61" s="69"/>
      <c r="G61" s="71" t="s">
        <v>111</v>
      </c>
      <c r="H61" s="71"/>
      <c r="I61" s="71">
        <f t="shared" si="0"/>
        <v>0</v>
      </c>
      <c r="J61" s="69">
        <v>2.5</v>
      </c>
      <c r="K61" s="72"/>
      <c r="L61" s="73" t="s">
        <v>224</v>
      </c>
      <c r="M61" s="69" t="s">
        <v>225</v>
      </c>
      <c r="N61" s="74">
        <v>170</v>
      </c>
      <c r="O61" s="75" t="s">
        <v>564</v>
      </c>
      <c r="P61" s="69"/>
      <c r="Q61" s="69" t="s">
        <v>565</v>
      </c>
      <c r="R61" s="69"/>
      <c r="S61" s="74" t="s">
        <v>566</v>
      </c>
      <c r="T61" s="76"/>
      <c r="U61" s="74" t="s">
        <v>567</v>
      </c>
      <c r="V61" s="69" t="s">
        <v>568</v>
      </c>
      <c r="W61" s="70"/>
      <c r="X61" s="70"/>
      <c r="Y61" s="73" t="s">
        <v>232</v>
      </c>
      <c r="Z61" s="69"/>
      <c r="AA61" s="69"/>
      <c r="AB61" s="69" t="s">
        <v>569</v>
      </c>
      <c r="AC61" s="69" t="s">
        <v>270</v>
      </c>
      <c r="AD61" s="77" t="s">
        <v>235</v>
      </c>
      <c r="AE61" s="69" t="s">
        <v>290</v>
      </c>
      <c r="AF61" s="78">
        <v>-25.420329452400001</v>
      </c>
      <c r="AG61" s="78">
        <v>-50.548123210599996</v>
      </c>
      <c r="AH61" s="69" t="s">
        <v>237</v>
      </c>
      <c r="AI61" s="69" t="s">
        <v>238</v>
      </c>
      <c r="AJ61" s="69" t="s">
        <v>570</v>
      </c>
      <c r="AK61" s="69" t="s">
        <v>240</v>
      </c>
      <c r="AL61" s="70"/>
      <c r="AM61" s="69"/>
      <c r="AN61" s="69"/>
      <c r="AO61" s="69" t="s">
        <v>85</v>
      </c>
      <c r="AP61" s="69" t="s">
        <v>85</v>
      </c>
      <c r="AQ61" s="69" t="s">
        <v>322</v>
      </c>
      <c r="AR61" s="69" t="s">
        <v>242</v>
      </c>
      <c r="AS61" s="69" t="s">
        <v>242</v>
      </c>
      <c r="AT61" s="69" t="s">
        <v>242</v>
      </c>
      <c r="AU61" s="69"/>
      <c r="AV61" s="69"/>
      <c r="AW61" s="69"/>
      <c r="AX61" s="69"/>
      <c r="AY61" s="69"/>
      <c r="AZ61" s="69"/>
      <c r="BA61" s="69"/>
      <c r="BB61" s="69" t="s">
        <v>242</v>
      </c>
      <c r="BC61" s="73" t="s">
        <v>243</v>
      </c>
      <c r="BD61" s="69" t="s">
        <v>260</v>
      </c>
      <c r="BE61" s="70">
        <v>43306</v>
      </c>
      <c r="BF61" s="69" t="s">
        <v>242</v>
      </c>
      <c r="BG61" s="69">
        <v>21</v>
      </c>
      <c r="BH61" s="69">
        <v>1</v>
      </c>
      <c r="BI61" s="69">
        <v>24</v>
      </c>
      <c r="BJ61" s="69">
        <v>0</v>
      </c>
      <c r="BK61" s="69">
        <v>0</v>
      </c>
      <c r="BL61" s="69">
        <v>0</v>
      </c>
      <c r="BM61" s="69">
        <v>0</v>
      </c>
      <c r="BN61" s="69">
        <v>1</v>
      </c>
      <c r="BO61" s="69">
        <v>0</v>
      </c>
      <c r="BP61" s="69"/>
    </row>
    <row r="62" spans="1:68" s="79" customFormat="1" ht="15" customHeight="1">
      <c r="A62" s="69"/>
      <c r="B62" s="69">
        <v>76</v>
      </c>
      <c r="C62" s="69"/>
      <c r="D62" s="70"/>
      <c r="E62" s="70"/>
      <c r="F62" s="69"/>
      <c r="G62" s="71" t="s">
        <v>113</v>
      </c>
      <c r="H62" s="71"/>
      <c r="I62" s="71">
        <f t="shared" si="0"/>
        <v>0</v>
      </c>
      <c r="J62" s="69">
        <v>2</v>
      </c>
      <c r="K62" s="72"/>
      <c r="L62" s="73" t="s">
        <v>224</v>
      </c>
      <c r="M62" s="69" t="s">
        <v>225</v>
      </c>
      <c r="N62" s="74">
        <v>170</v>
      </c>
      <c r="O62" s="75" t="s">
        <v>564</v>
      </c>
      <c r="P62" s="69"/>
      <c r="Q62" s="69" t="s">
        <v>565</v>
      </c>
      <c r="R62" s="69"/>
      <c r="S62" s="74" t="s">
        <v>566</v>
      </c>
      <c r="T62" s="76"/>
      <c r="U62" s="74" t="s">
        <v>567</v>
      </c>
      <c r="V62" s="69" t="s">
        <v>568</v>
      </c>
      <c r="W62" s="70"/>
      <c r="X62" s="70"/>
      <c r="Y62" s="73" t="s">
        <v>232</v>
      </c>
      <c r="Z62" s="69"/>
      <c r="AA62" s="69"/>
      <c r="AB62" s="69" t="s">
        <v>569</v>
      </c>
      <c r="AC62" s="69" t="s">
        <v>270</v>
      </c>
      <c r="AD62" s="77" t="s">
        <v>235</v>
      </c>
      <c r="AE62" s="69" t="s">
        <v>290</v>
      </c>
      <c r="AF62" s="78">
        <v>-25.422836167</v>
      </c>
      <c r="AG62" s="78">
        <v>-50.550429475100003</v>
      </c>
      <c r="AH62" s="69" t="s">
        <v>237</v>
      </c>
      <c r="AI62" s="69" t="s">
        <v>238</v>
      </c>
      <c r="AJ62" s="69" t="s">
        <v>570</v>
      </c>
      <c r="AK62" s="69" t="s">
        <v>240</v>
      </c>
      <c r="AL62" s="70"/>
      <c r="AM62" s="69"/>
      <c r="AN62" s="69"/>
      <c r="AO62" s="69" t="s">
        <v>85</v>
      </c>
      <c r="AP62" s="69" t="s">
        <v>85</v>
      </c>
      <c r="AQ62" s="69" t="s">
        <v>322</v>
      </c>
      <c r="AR62" s="69" t="s">
        <v>242</v>
      </c>
      <c r="AS62" s="69" t="s">
        <v>242</v>
      </c>
      <c r="AT62" s="69" t="s">
        <v>242</v>
      </c>
      <c r="AU62" s="69"/>
      <c r="AV62" s="69"/>
      <c r="AW62" s="69"/>
      <c r="AX62" s="69"/>
      <c r="AY62" s="69"/>
      <c r="AZ62" s="69"/>
      <c r="BA62" s="69"/>
      <c r="BB62" s="69" t="s">
        <v>242</v>
      </c>
      <c r="BC62" s="73" t="s">
        <v>243</v>
      </c>
      <c r="BD62" s="69" t="s">
        <v>260</v>
      </c>
      <c r="BE62" s="70">
        <v>43306</v>
      </c>
      <c r="BF62" s="69" t="s">
        <v>242</v>
      </c>
      <c r="BG62" s="69">
        <v>21</v>
      </c>
      <c r="BH62" s="69">
        <v>5</v>
      </c>
      <c r="BI62" s="69">
        <v>24</v>
      </c>
      <c r="BJ62" s="69">
        <v>4</v>
      </c>
      <c r="BK62" s="69">
        <v>0</v>
      </c>
      <c r="BL62" s="69">
        <v>0</v>
      </c>
      <c r="BM62" s="69">
        <v>0</v>
      </c>
      <c r="BN62" s="69">
        <v>1</v>
      </c>
      <c r="BO62" s="69">
        <v>0</v>
      </c>
      <c r="BP62" s="69"/>
    </row>
    <row r="63" spans="1:68" s="79" customFormat="1" ht="15" customHeight="1">
      <c r="A63" s="69"/>
      <c r="B63" s="69">
        <v>77</v>
      </c>
      <c r="C63" s="69"/>
      <c r="D63" s="70"/>
      <c r="E63" s="70"/>
      <c r="F63" s="69"/>
      <c r="G63" s="71" t="s">
        <v>115</v>
      </c>
      <c r="H63" s="71"/>
      <c r="I63" s="71">
        <f t="shared" si="0"/>
        <v>3</v>
      </c>
      <c r="J63" s="69">
        <v>3.02</v>
      </c>
      <c r="K63" s="72">
        <v>8.6269999999999999E-2</v>
      </c>
      <c r="L63" s="73" t="s">
        <v>224</v>
      </c>
      <c r="M63" s="69" t="s">
        <v>225</v>
      </c>
      <c r="N63" s="74">
        <v>22.8</v>
      </c>
      <c r="O63" s="75" t="s">
        <v>571</v>
      </c>
      <c r="P63" s="69" t="s">
        <v>572</v>
      </c>
      <c r="Q63" s="69" t="s">
        <v>573</v>
      </c>
      <c r="R63" s="69"/>
      <c r="S63" s="74" t="s">
        <v>574</v>
      </c>
      <c r="T63" s="76"/>
      <c r="U63" s="74" t="s">
        <v>575</v>
      </c>
      <c r="V63" s="69"/>
      <c r="W63" s="70"/>
      <c r="X63" s="70"/>
      <c r="Y63" s="73" t="s">
        <v>232</v>
      </c>
      <c r="Z63" s="69"/>
      <c r="AA63" s="69"/>
      <c r="AB63" s="69"/>
      <c r="AC63" s="69" t="s">
        <v>255</v>
      </c>
      <c r="AD63" s="77" t="s">
        <v>235</v>
      </c>
      <c r="AE63" s="69" t="s">
        <v>256</v>
      </c>
      <c r="AF63" s="78">
        <v>-25.403522210599998</v>
      </c>
      <c r="AG63" s="78">
        <v>-49.1731392047</v>
      </c>
      <c r="AH63" s="69" t="s">
        <v>237</v>
      </c>
      <c r="AI63" s="69" t="s">
        <v>238</v>
      </c>
      <c r="AJ63" s="69" t="s">
        <v>576</v>
      </c>
      <c r="AK63" s="69" t="s">
        <v>240</v>
      </c>
      <c r="AL63" s="70"/>
      <c r="AM63" s="69"/>
      <c r="AN63" s="69"/>
      <c r="AO63" s="69" t="s">
        <v>85</v>
      </c>
      <c r="AP63" s="69" t="s">
        <v>86</v>
      </c>
      <c r="AQ63" s="69" t="s">
        <v>241</v>
      </c>
      <c r="AR63" s="69" t="s">
        <v>242</v>
      </c>
      <c r="AS63" s="69" t="s">
        <v>242</v>
      </c>
      <c r="AT63" s="69" t="s">
        <v>242</v>
      </c>
      <c r="AU63" s="69"/>
      <c r="AV63" s="69"/>
      <c r="AW63" s="69"/>
      <c r="AX63" s="69"/>
      <c r="AY63" s="69"/>
      <c r="AZ63" s="69"/>
      <c r="BA63" s="69"/>
      <c r="BB63" s="69" t="s">
        <v>242</v>
      </c>
      <c r="BC63" s="73" t="s">
        <v>243</v>
      </c>
      <c r="BD63" s="69" t="s">
        <v>242</v>
      </c>
      <c r="BE63" s="70">
        <v>43326</v>
      </c>
      <c r="BF63" s="69" t="s">
        <v>242</v>
      </c>
      <c r="BG63" s="69">
        <v>24</v>
      </c>
      <c r="BH63" s="69">
        <v>0</v>
      </c>
      <c r="BI63" s="69">
        <v>22</v>
      </c>
      <c r="BJ63" s="69">
        <v>0</v>
      </c>
      <c r="BK63" s="69">
        <v>0</v>
      </c>
      <c r="BL63" s="69">
        <v>0</v>
      </c>
      <c r="BM63" s="69">
        <v>0</v>
      </c>
      <c r="BN63" s="69">
        <v>0</v>
      </c>
      <c r="BO63" s="69">
        <v>0</v>
      </c>
      <c r="BP63" s="69"/>
    </row>
    <row r="64" spans="1:68" s="79" customFormat="1" ht="15" customHeight="1">
      <c r="A64" s="69"/>
      <c r="B64" s="69">
        <v>78</v>
      </c>
      <c r="C64" s="69"/>
      <c r="D64" s="70"/>
      <c r="E64" s="70"/>
      <c r="F64" s="69"/>
      <c r="G64" s="71" t="s">
        <v>117</v>
      </c>
      <c r="H64" s="71"/>
      <c r="I64" s="71">
        <f t="shared" si="0"/>
        <v>5</v>
      </c>
      <c r="J64" s="69">
        <v>2.86</v>
      </c>
      <c r="K64" s="72">
        <v>0.41683700000000001</v>
      </c>
      <c r="L64" s="73" t="s">
        <v>224</v>
      </c>
      <c r="M64" s="69" t="s">
        <v>225</v>
      </c>
      <c r="N64" s="74">
        <v>155</v>
      </c>
      <c r="O64" s="75" t="s">
        <v>571</v>
      </c>
      <c r="P64" s="69" t="s">
        <v>572</v>
      </c>
      <c r="Q64" s="69" t="s">
        <v>573</v>
      </c>
      <c r="R64" s="69"/>
      <c r="S64" s="74" t="s">
        <v>574</v>
      </c>
      <c r="T64" s="76"/>
      <c r="U64" s="74" t="s">
        <v>575</v>
      </c>
      <c r="V64" s="69"/>
      <c r="W64" s="70"/>
      <c r="X64" s="70"/>
      <c r="Y64" s="73" t="s">
        <v>232</v>
      </c>
      <c r="Z64" s="69"/>
      <c r="AA64" s="69"/>
      <c r="AB64" s="69"/>
      <c r="AC64" s="69" t="s">
        <v>255</v>
      </c>
      <c r="AD64" s="77" t="s">
        <v>235</v>
      </c>
      <c r="AE64" s="69" t="s">
        <v>256</v>
      </c>
      <c r="AF64" s="78">
        <v>-25.4072200114</v>
      </c>
      <c r="AG64" s="78">
        <v>-49.1699525143</v>
      </c>
      <c r="AH64" s="69" t="s">
        <v>237</v>
      </c>
      <c r="AI64" s="69" t="s">
        <v>238</v>
      </c>
      <c r="AJ64" s="69" t="s">
        <v>576</v>
      </c>
      <c r="AK64" s="69" t="s">
        <v>240</v>
      </c>
      <c r="AL64" s="70"/>
      <c r="AM64" s="69"/>
      <c r="AN64" s="69"/>
      <c r="AO64" s="69" t="s">
        <v>85</v>
      </c>
      <c r="AP64" s="69" t="s">
        <v>86</v>
      </c>
      <c r="AQ64" s="69" t="s">
        <v>241</v>
      </c>
      <c r="AR64" s="69" t="s">
        <v>242</v>
      </c>
      <c r="AS64" s="69" t="s">
        <v>242</v>
      </c>
      <c r="AT64" s="69" t="s">
        <v>242</v>
      </c>
      <c r="AU64" s="69"/>
      <c r="AV64" s="69"/>
      <c r="AW64" s="69"/>
      <c r="AX64" s="69"/>
      <c r="AY64" s="69"/>
      <c r="AZ64" s="69"/>
      <c r="BA64" s="69"/>
      <c r="BB64" s="69" t="s">
        <v>242</v>
      </c>
      <c r="BC64" s="73" t="s">
        <v>243</v>
      </c>
      <c r="BD64" s="69" t="s">
        <v>242</v>
      </c>
      <c r="BE64" s="70">
        <v>43326</v>
      </c>
      <c r="BF64" s="69" t="s">
        <v>242</v>
      </c>
      <c r="BG64" s="69">
        <v>24</v>
      </c>
      <c r="BH64" s="69">
        <v>0</v>
      </c>
      <c r="BI64" s="69">
        <v>22</v>
      </c>
      <c r="BJ64" s="69">
        <v>0</v>
      </c>
      <c r="BK64" s="69">
        <v>0</v>
      </c>
      <c r="BL64" s="69">
        <v>0</v>
      </c>
      <c r="BM64" s="69">
        <v>0</v>
      </c>
      <c r="BN64" s="69">
        <v>0</v>
      </c>
      <c r="BO64" s="69">
        <v>0</v>
      </c>
      <c r="BP64" s="69"/>
    </row>
    <row r="65" spans="1:68" s="79" customFormat="1" ht="15" customHeight="1">
      <c r="A65" s="69"/>
      <c r="B65" s="69">
        <v>79</v>
      </c>
      <c r="C65" s="69" t="s">
        <v>577</v>
      </c>
      <c r="D65" s="70">
        <v>41852</v>
      </c>
      <c r="E65" s="70">
        <v>54636</v>
      </c>
      <c r="F65" s="69"/>
      <c r="G65" s="71" t="s">
        <v>578</v>
      </c>
      <c r="H65" s="71" t="s">
        <v>579</v>
      </c>
      <c r="I65" s="71">
        <f t="shared" si="0"/>
        <v>8</v>
      </c>
      <c r="J65" s="69">
        <v>3</v>
      </c>
      <c r="K65" s="72">
        <v>0.75812488</v>
      </c>
      <c r="L65" s="73" t="s">
        <v>224</v>
      </c>
      <c r="M65" s="69" t="s">
        <v>225</v>
      </c>
      <c r="N65" s="74">
        <v>80</v>
      </c>
      <c r="O65" s="75" t="s">
        <v>571</v>
      </c>
      <c r="P65" s="69" t="s">
        <v>572</v>
      </c>
      <c r="Q65" s="69" t="s">
        <v>573</v>
      </c>
      <c r="R65" s="69"/>
      <c r="S65" s="74" t="s">
        <v>574</v>
      </c>
      <c r="T65" s="76"/>
      <c r="U65" s="74" t="s">
        <v>575</v>
      </c>
      <c r="V65" s="69"/>
      <c r="W65" s="70"/>
      <c r="X65" s="70"/>
      <c r="Y65" s="73" t="s">
        <v>232</v>
      </c>
      <c r="Z65" s="69"/>
      <c r="AA65" s="69"/>
      <c r="AB65" s="69"/>
      <c r="AC65" s="69" t="s">
        <v>255</v>
      </c>
      <c r="AD65" s="77" t="s">
        <v>235</v>
      </c>
      <c r="AE65" s="69" t="s">
        <v>256</v>
      </c>
      <c r="AF65" s="78">
        <v>-25.412830426999999</v>
      </c>
      <c r="AG65" s="78">
        <v>-49.169569617000001</v>
      </c>
      <c r="AH65" s="69" t="s">
        <v>237</v>
      </c>
      <c r="AI65" s="69" t="s">
        <v>238</v>
      </c>
      <c r="AJ65" s="69" t="s">
        <v>576</v>
      </c>
      <c r="AK65" s="69" t="s">
        <v>240</v>
      </c>
      <c r="AL65" s="70"/>
      <c r="AM65" s="69"/>
      <c r="AN65" s="69"/>
      <c r="AO65" s="69" t="s">
        <v>85</v>
      </c>
      <c r="AP65" s="69" t="s">
        <v>86</v>
      </c>
      <c r="AQ65" s="69" t="s">
        <v>241</v>
      </c>
      <c r="AR65" s="69" t="s">
        <v>242</v>
      </c>
      <c r="AS65" s="69" t="s">
        <v>242</v>
      </c>
      <c r="AT65" s="69" t="s">
        <v>242</v>
      </c>
      <c r="AU65" s="69"/>
      <c r="AV65" s="69"/>
      <c r="AW65" s="69"/>
      <c r="AX65" s="69"/>
      <c r="AY65" s="69"/>
      <c r="AZ65" s="69"/>
      <c r="BA65" s="69"/>
      <c r="BB65" s="69" t="s">
        <v>242</v>
      </c>
      <c r="BC65" s="73" t="s">
        <v>243</v>
      </c>
      <c r="BD65" s="69" t="s">
        <v>242</v>
      </c>
      <c r="BE65" s="70">
        <v>43326</v>
      </c>
      <c r="BF65" s="69" t="s">
        <v>242</v>
      </c>
      <c r="BG65" s="69">
        <v>24</v>
      </c>
      <c r="BH65" s="69">
        <v>0</v>
      </c>
      <c r="BI65" s="69">
        <v>22</v>
      </c>
      <c r="BJ65" s="69">
        <v>0</v>
      </c>
      <c r="BK65" s="69">
        <v>0</v>
      </c>
      <c r="BL65" s="69">
        <v>0</v>
      </c>
      <c r="BM65" s="69">
        <v>0</v>
      </c>
      <c r="BN65" s="69">
        <v>0</v>
      </c>
      <c r="BO65" s="69">
        <v>0</v>
      </c>
      <c r="BP65" s="69"/>
    </row>
    <row r="66" spans="1:68" s="79" customFormat="1" ht="15" customHeight="1">
      <c r="A66" s="69"/>
      <c r="B66" s="69">
        <v>80</v>
      </c>
      <c r="C66" s="69"/>
      <c r="D66" s="70"/>
      <c r="E66" s="70"/>
      <c r="F66" s="69"/>
      <c r="G66" s="71" t="s">
        <v>119</v>
      </c>
      <c r="H66" s="71"/>
      <c r="I66" s="71">
        <f t="shared" si="0"/>
        <v>3</v>
      </c>
      <c r="J66" s="69">
        <v>4</v>
      </c>
      <c r="K66" s="72">
        <v>2.5340000000000001E-2</v>
      </c>
      <c r="L66" s="73" t="s">
        <v>224</v>
      </c>
      <c r="M66" s="69" t="s">
        <v>225</v>
      </c>
      <c r="N66" s="74">
        <v>83</v>
      </c>
      <c r="O66" s="75" t="s">
        <v>580</v>
      </c>
      <c r="P66" s="69"/>
      <c r="Q66" s="69" t="s">
        <v>581</v>
      </c>
      <c r="R66" s="69"/>
      <c r="S66" s="74" t="s">
        <v>582</v>
      </c>
      <c r="T66" s="76"/>
      <c r="U66" s="74" t="s">
        <v>583</v>
      </c>
      <c r="V66" s="69" t="s">
        <v>584</v>
      </c>
      <c r="W66" s="70"/>
      <c r="X66" s="70"/>
      <c r="Y66" s="73" t="s">
        <v>585</v>
      </c>
      <c r="Z66" s="69" t="s">
        <v>232</v>
      </c>
      <c r="AA66" s="69"/>
      <c r="AB66" s="69" t="s">
        <v>586</v>
      </c>
      <c r="AC66" s="69" t="s">
        <v>255</v>
      </c>
      <c r="AD66" s="77" t="s">
        <v>235</v>
      </c>
      <c r="AE66" s="69" t="s">
        <v>256</v>
      </c>
      <c r="AF66" s="78">
        <v>-25.377580397100001</v>
      </c>
      <c r="AG66" s="78">
        <v>-49.150316574900003</v>
      </c>
      <c r="AH66" s="69" t="s">
        <v>237</v>
      </c>
      <c r="AI66" s="69" t="s">
        <v>238</v>
      </c>
      <c r="AJ66" s="69" t="s">
        <v>587</v>
      </c>
      <c r="AK66" s="69" t="s">
        <v>240</v>
      </c>
      <c r="AL66" s="70"/>
      <c r="AM66" s="69"/>
      <c r="AN66" s="69"/>
      <c r="AO66" s="69" t="s">
        <v>86</v>
      </c>
      <c r="AP66" s="69" t="s">
        <v>86</v>
      </c>
      <c r="AQ66" s="69" t="s">
        <v>241</v>
      </c>
      <c r="AR66" s="69" t="s">
        <v>242</v>
      </c>
      <c r="AS66" s="69" t="s">
        <v>242</v>
      </c>
      <c r="AT66" s="69" t="s">
        <v>242</v>
      </c>
      <c r="AU66" s="69"/>
      <c r="AV66" s="69"/>
      <c r="AW66" s="69"/>
      <c r="AX66" s="69"/>
      <c r="AY66" s="69"/>
      <c r="AZ66" s="69"/>
      <c r="BA66" s="69"/>
      <c r="BB66" s="69" t="s">
        <v>242</v>
      </c>
      <c r="BC66" s="73" t="s">
        <v>243</v>
      </c>
      <c r="BD66" s="69" t="s">
        <v>242</v>
      </c>
      <c r="BE66" s="70">
        <v>43369</v>
      </c>
      <c r="BF66" s="69" t="s">
        <v>242</v>
      </c>
      <c r="BG66" s="69">
        <v>23</v>
      </c>
      <c r="BH66" s="69">
        <v>0</v>
      </c>
      <c r="BI66" s="69">
        <v>12</v>
      </c>
      <c r="BJ66" s="69">
        <v>0</v>
      </c>
      <c r="BK66" s="69">
        <v>0</v>
      </c>
      <c r="BL66" s="69">
        <v>0</v>
      </c>
      <c r="BM66" s="69">
        <v>0</v>
      </c>
      <c r="BN66" s="69">
        <v>0</v>
      </c>
      <c r="BO66" s="69">
        <v>0</v>
      </c>
      <c r="BP66" s="69"/>
    </row>
    <row r="67" spans="1:68" s="79" customFormat="1" ht="15" customHeight="1">
      <c r="A67" s="69"/>
      <c r="B67" s="69">
        <v>81</v>
      </c>
      <c r="C67" s="69"/>
      <c r="D67" s="70"/>
      <c r="E67" s="70"/>
      <c r="F67" s="69"/>
      <c r="G67" s="71" t="s">
        <v>121</v>
      </c>
      <c r="H67" s="71"/>
      <c r="I67" s="71">
        <f t="shared" ref="I67:I130" si="1">ROUND(J67^2*(K67^(1/2)),0)</f>
        <v>6</v>
      </c>
      <c r="J67" s="69">
        <v>5</v>
      </c>
      <c r="K67" s="72">
        <v>6.0495E-2</v>
      </c>
      <c r="L67" s="73" t="s">
        <v>224</v>
      </c>
      <c r="M67" s="69" t="s">
        <v>225</v>
      </c>
      <c r="N67" s="74">
        <v>295</v>
      </c>
      <c r="O67" s="75" t="s">
        <v>580</v>
      </c>
      <c r="P67" s="69"/>
      <c r="Q67" s="69" t="s">
        <v>581</v>
      </c>
      <c r="R67" s="69"/>
      <c r="S67" s="74" t="s">
        <v>582</v>
      </c>
      <c r="T67" s="76"/>
      <c r="U67" s="74" t="s">
        <v>583</v>
      </c>
      <c r="V67" s="69" t="s">
        <v>584</v>
      </c>
      <c r="W67" s="70"/>
      <c r="X67" s="70"/>
      <c r="Y67" s="73" t="s">
        <v>232</v>
      </c>
      <c r="Z67" s="69"/>
      <c r="AA67" s="69"/>
      <c r="AB67" s="69" t="s">
        <v>586</v>
      </c>
      <c r="AC67" s="69" t="s">
        <v>255</v>
      </c>
      <c r="AD67" s="77" t="s">
        <v>235</v>
      </c>
      <c r="AE67" s="69" t="s">
        <v>256</v>
      </c>
      <c r="AF67" s="78">
        <v>-25.3854969285</v>
      </c>
      <c r="AG67" s="78">
        <v>-49.146677974699998</v>
      </c>
      <c r="AH67" s="69" t="s">
        <v>237</v>
      </c>
      <c r="AI67" s="69" t="s">
        <v>238</v>
      </c>
      <c r="AJ67" s="69" t="s">
        <v>587</v>
      </c>
      <c r="AK67" s="69" t="s">
        <v>240</v>
      </c>
      <c r="AL67" s="70"/>
      <c r="AM67" s="69"/>
      <c r="AN67" s="69"/>
      <c r="AO67" s="69" t="s">
        <v>86</v>
      </c>
      <c r="AP67" s="69" t="s">
        <v>86</v>
      </c>
      <c r="AQ67" s="69" t="s">
        <v>241</v>
      </c>
      <c r="AR67" s="69" t="s">
        <v>242</v>
      </c>
      <c r="AS67" s="69" t="s">
        <v>242</v>
      </c>
      <c r="AT67" s="69" t="s">
        <v>242</v>
      </c>
      <c r="AU67" s="69"/>
      <c r="AV67" s="69"/>
      <c r="AW67" s="69"/>
      <c r="AX67" s="69"/>
      <c r="AY67" s="69"/>
      <c r="AZ67" s="69"/>
      <c r="BA67" s="69"/>
      <c r="BB67" s="69" t="s">
        <v>242</v>
      </c>
      <c r="BC67" s="73" t="s">
        <v>243</v>
      </c>
      <c r="BD67" s="69" t="s">
        <v>242</v>
      </c>
      <c r="BE67" s="70">
        <v>43369</v>
      </c>
      <c r="BF67" s="69" t="s">
        <v>242</v>
      </c>
      <c r="BG67" s="69">
        <v>23</v>
      </c>
      <c r="BH67" s="69">
        <v>0</v>
      </c>
      <c r="BI67" s="69">
        <v>12</v>
      </c>
      <c r="BJ67" s="69">
        <v>0</v>
      </c>
      <c r="BK67" s="69">
        <v>0</v>
      </c>
      <c r="BL67" s="69">
        <v>0</v>
      </c>
      <c r="BM67" s="69">
        <v>0</v>
      </c>
      <c r="BN67" s="69">
        <v>0</v>
      </c>
      <c r="BO67" s="69">
        <v>0</v>
      </c>
      <c r="BP67" s="69"/>
    </row>
    <row r="68" spans="1:68" s="79" customFormat="1" ht="15" customHeight="1">
      <c r="A68" s="69"/>
      <c r="B68" s="69">
        <v>82</v>
      </c>
      <c r="C68" s="69"/>
      <c r="D68" s="70"/>
      <c r="E68" s="70"/>
      <c r="F68" s="69"/>
      <c r="G68" s="71" t="s">
        <v>123</v>
      </c>
      <c r="H68" s="71"/>
      <c r="I68" s="71">
        <f t="shared" si="1"/>
        <v>1</v>
      </c>
      <c r="J68" s="69">
        <v>3</v>
      </c>
      <c r="K68" s="72">
        <v>2.0257000000000001E-2</v>
      </c>
      <c r="L68" s="73" t="s">
        <v>224</v>
      </c>
      <c r="M68" s="69" t="s">
        <v>225</v>
      </c>
      <c r="N68" s="74">
        <v>55</v>
      </c>
      <c r="O68" s="75" t="s">
        <v>580</v>
      </c>
      <c r="P68" s="69"/>
      <c r="Q68" s="69" t="s">
        <v>581</v>
      </c>
      <c r="R68" s="69"/>
      <c r="S68" s="74" t="s">
        <v>582</v>
      </c>
      <c r="T68" s="76"/>
      <c r="U68" s="74" t="s">
        <v>583</v>
      </c>
      <c r="V68" s="69" t="s">
        <v>584</v>
      </c>
      <c r="W68" s="70"/>
      <c r="X68" s="70"/>
      <c r="Y68" s="73" t="s">
        <v>232</v>
      </c>
      <c r="Z68" s="69"/>
      <c r="AA68" s="69"/>
      <c r="AB68" s="69" t="s">
        <v>586</v>
      </c>
      <c r="AC68" s="69" t="s">
        <v>255</v>
      </c>
      <c r="AD68" s="77" t="s">
        <v>235</v>
      </c>
      <c r="AE68" s="69" t="s">
        <v>256</v>
      </c>
      <c r="AF68" s="78">
        <v>-25.388304648799998</v>
      </c>
      <c r="AG68" s="78">
        <v>-49.149556859900002</v>
      </c>
      <c r="AH68" s="69" t="s">
        <v>237</v>
      </c>
      <c r="AI68" s="69" t="s">
        <v>238</v>
      </c>
      <c r="AJ68" s="69" t="s">
        <v>587</v>
      </c>
      <c r="AK68" s="69" t="s">
        <v>240</v>
      </c>
      <c r="AL68" s="70"/>
      <c r="AM68" s="69"/>
      <c r="AN68" s="69"/>
      <c r="AO68" s="69" t="s">
        <v>86</v>
      </c>
      <c r="AP68" s="69" t="s">
        <v>86</v>
      </c>
      <c r="AQ68" s="69" t="s">
        <v>241</v>
      </c>
      <c r="AR68" s="69" t="s">
        <v>242</v>
      </c>
      <c r="AS68" s="69" t="s">
        <v>242</v>
      </c>
      <c r="AT68" s="69" t="s">
        <v>242</v>
      </c>
      <c r="AU68" s="69"/>
      <c r="AV68" s="69"/>
      <c r="AW68" s="69"/>
      <c r="AX68" s="69"/>
      <c r="AY68" s="69"/>
      <c r="AZ68" s="69"/>
      <c r="BA68" s="69"/>
      <c r="BB68" s="69" t="s">
        <v>242</v>
      </c>
      <c r="BC68" s="73" t="s">
        <v>243</v>
      </c>
      <c r="BD68" s="69" t="s">
        <v>242</v>
      </c>
      <c r="BE68" s="70">
        <v>43369</v>
      </c>
      <c r="BF68" s="69" t="s">
        <v>242</v>
      </c>
      <c r="BG68" s="69">
        <v>23</v>
      </c>
      <c r="BH68" s="69">
        <v>0</v>
      </c>
      <c r="BI68" s="69">
        <v>12</v>
      </c>
      <c r="BJ68" s="69">
        <v>0</v>
      </c>
      <c r="BK68" s="69">
        <v>0</v>
      </c>
      <c r="BL68" s="69">
        <v>0</v>
      </c>
      <c r="BM68" s="69">
        <v>0</v>
      </c>
      <c r="BN68" s="69">
        <v>0</v>
      </c>
      <c r="BO68" s="69">
        <v>0</v>
      </c>
      <c r="BP68" s="69"/>
    </row>
    <row r="69" spans="1:68" s="79" customFormat="1" ht="15" customHeight="1">
      <c r="A69" s="69"/>
      <c r="B69" s="69">
        <v>83</v>
      </c>
      <c r="C69" s="69" t="s">
        <v>588</v>
      </c>
      <c r="D69" s="70">
        <v>36336</v>
      </c>
      <c r="E69" s="70">
        <v>49120</v>
      </c>
      <c r="F69" s="69"/>
      <c r="G69" s="71" t="s">
        <v>589</v>
      </c>
      <c r="H69" s="71" t="s">
        <v>590</v>
      </c>
      <c r="I69" s="71">
        <f t="shared" si="1"/>
        <v>1</v>
      </c>
      <c r="J69" s="69">
        <v>5</v>
      </c>
      <c r="K69" s="72">
        <v>2.3999999999999998E-3</v>
      </c>
      <c r="L69" s="73" t="s">
        <v>224</v>
      </c>
      <c r="M69" s="69" t="s">
        <v>225</v>
      </c>
      <c r="N69" s="74">
        <v>60</v>
      </c>
      <c r="O69" s="75" t="s">
        <v>591</v>
      </c>
      <c r="P69" s="69" t="s">
        <v>592</v>
      </c>
      <c r="Q69" s="69" t="s">
        <v>593</v>
      </c>
      <c r="R69" s="69"/>
      <c r="S69" s="74" t="s">
        <v>594</v>
      </c>
      <c r="T69" s="76"/>
      <c r="U69" s="74" t="s">
        <v>595</v>
      </c>
      <c r="V69" s="69" t="s">
        <v>596</v>
      </c>
      <c r="W69" s="70"/>
      <c r="X69" s="70"/>
      <c r="Y69" s="73" t="s">
        <v>232</v>
      </c>
      <c r="Z69" s="69"/>
      <c r="AA69" s="69"/>
      <c r="AB69" s="69" t="s">
        <v>586</v>
      </c>
      <c r="AC69" s="69" t="s">
        <v>255</v>
      </c>
      <c r="AD69" s="77" t="s">
        <v>235</v>
      </c>
      <c r="AE69" s="69" t="s">
        <v>256</v>
      </c>
      <c r="AF69" s="78">
        <v>-25.404530000074299</v>
      </c>
      <c r="AG69" s="78">
        <v>-49.1652900005299</v>
      </c>
      <c r="AH69" s="69" t="s">
        <v>237</v>
      </c>
      <c r="AI69" s="69" t="s">
        <v>238</v>
      </c>
      <c r="AJ69" s="69" t="s">
        <v>576</v>
      </c>
      <c r="AK69" s="69" t="s">
        <v>240</v>
      </c>
      <c r="AL69" s="70"/>
      <c r="AM69" s="69"/>
      <c r="AN69" s="69"/>
      <c r="AO69" s="69" t="s">
        <v>85</v>
      </c>
      <c r="AP69" s="69" t="s">
        <v>86</v>
      </c>
      <c r="AQ69" s="69" t="s">
        <v>241</v>
      </c>
      <c r="AR69" s="69" t="s">
        <v>242</v>
      </c>
      <c r="AS69" s="69" t="s">
        <v>242</v>
      </c>
      <c r="AT69" s="69" t="s">
        <v>242</v>
      </c>
      <c r="AU69" s="69"/>
      <c r="AV69" s="69"/>
      <c r="AW69" s="69"/>
      <c r="AX69" s="69"/>
      <c r="AY69" s="69"/>
      <c r="AZ69" s="69"/>
      <c r="BA69" s="69"/>
      <c r="BB69" s="69" t="s">
        <v>242</v>
      </c>
      <c r="BC69" s="73" t="s">
        <v>243</v>
      </c>
      <c r="BD69" s="69" t="s">
        <v>242</v>
      </c>
      <c r="BE69" s="70">
        <v>43424</v>
      </c>
      <c r="BF69" s="69" t="s">
        <v>242</v>
      </c>
      <c r="BG69" s="69">
        <v>22</v>
      </c>
      <c r="BH69" s="69">
        <v>5</v>
      </c>
      <c r="BI69" s="69">
        <v>16</v>
      </c>
      <c r="BJ69" s="69">
        <v>4</v>
      </c>
      <c r="BK69" s="69">
        <v>0</v>
      </c>
      <c r="BL69" s="69">
        <v>0</v>
      </c>
      <c r="BM69" s="69">
        <v>0</v>
      </c>
      <c r="BN69" s="69">
        <v>1</v>
      </c>
      <c r="BO69" s="69">
        <v>0</v>
      </c>
      <c r="BP69" s="69"/>
    </row>
    <row r="70" spans="1:68" s="79" customFormat="1" ht="15" customHeight="1">
      <c r="A70" s="69"/>
      <c r="B70" s="69">
        <v>84</v>
      </c>
      <c r="C70" s="69" t="s">
        <v>597</v>
      </c>
      <c r="D70" s="70">
        <v>36336</v>
      </c>
      <c r="E70" s="70">
        <v>49120</v>
      </c>
      <c r="F70" s="69"/>
      <c r="G70" s="71" t="s">
        <v>598</v>
      </c>
      <c r="H70" s="71" t="s">
        <v>599</v>
      </c>
      <c r="I70" s="71">
        <f t="shared" si="1"/>
        <v>0</v>
      </c>
      <c r="J70" s="69"/>
      <c r="K70" s="72">
        <v>7.1000000000000004E-3</v>
      </c>
      <c r="L70" s="73" t="s">
        <v>224</v>
      </c>
      <c r="M70" s="69" t="s">
        <v>225</v>
      </c>
      <c r="N70" s="74"/>
      <c r="O70" s="75" t="s">
        <v>591</v>
      </c>
      <c r="P70" s="69" t="s">
        <v>592</v>
      </c>
      <c r="Q70" s="69" t="s">
        <v>593</v>
      </c>
      <c r="R70" s="69"/>
      <c r="S70" s="74" t="s">
        <v>594</v>
      </c>
      <c r="T70" s="76"/>
      <c r="U70" s="74" t="s">
        <v>595</v>
      </c>
      <c r="V70" s="69" t="s">
        <v>596</v>
      </c>
      <c r="W70" s="70"/>
      <c r="X70" s="70"/>
      <c r="Y70" s="73" t="s">
        <v>232</v>
      </c>
      <c r="Z70" s="69"/>
      <c r="AA70" s="69"/>
      <c r="AB70" s="69" t="s">
        <v>586</v>
      </c>
      <c r="AC70" s="69" t="s">
        <v>255</v>
      </c>
      <c r="AD70" s="77" t="s">
        <v>235</v>
      </c>
      <c r="AE70" s="69" t="s">
        <v>256</v>
      </c>
      <c r="AF70" s="78">
        <v>-25.3960099997987</v>
      </c>
      <c r="AG70" s="78">
        <v>-49.162340000359897</v>
      </c>
      <c r="AH70" s="69" t="s">
        <v>237</v>
      </c>
      <c r="AI70" s="69" t="s">
        <v>238</v>
      </c>
      <c r="AJ70" s="69" t="s">
        <v>576</v>
      </c>
      <c r="AK70" s="69" t="s">
        <v>240</v>
      </c>
      <c r="AL70" s="70"/>
      <c r="AM70" s="69"/>
      <c r="AN70" s="69"/>
      <c r="AO70" s="69" t="s">
        <v>85</v>
      </c>
      <c r="AP70" s="69" t="s">
        <v>86</v>
      </c>
      <c r="AQ70" s="69" t="s">
        <v>241</v>
      </c>
      <c r="AR70" s="69" t="s">
        <v>242</v>
      </c>
      <c r="AS70" s="69" t="s">
        <v>242</v>
      </c>
      <c r="AT70" s="69" t="s">
        <v>242</v>
      </c>
      <c r="AU70" s="69"/>
      <c r="AV70" s="69"/>
      <c r="AW70" s="69"/>
      <c r="AX70" s="69"/>
      <c r="AY70" s="69"/>
      <c r="AZ70" s="69"/>
      <c r="BA70" s="69"/>
      <c r="BB70" s="69" t="s">
        <v>242</v>
      </c>
      <c r="BC70" s="73" t="s">
        <v>243</v>
      </c>
      <c r="BD70" s="69" t="s">
        <v>242</v>
      </c>
      <c r="BE70" s="70">
        <v>43424</v>
      </c>
      <c r="BF70" s="69" t="s">
        <v>242</v>
      </c>
      <c r="BG70" s="69">
        <v>22</v>
      </c>
      <c r="BH70" s="69">
        <v>0</v>
      </c>
      <c r="BI70" s="69">
        <v>20</v>
      </c>
      <c r="BJ70" s="69">
        <v>0</v>
      </c>
      <c r="BK70" s="69">
        <v>0</v>
      </c>
      <c r="BL70" s="69">
        <v>0</v>
      </c>
      <c r="BM70" s="69">
        <v>0</v>
      </c>
      <c r="BN70" s="69">
        <v>0</v>
      </c>
      <c r="BO70" s="69">
        <v>0</v>
      </c>
      <c r="BP70" s="69"/>
    </row>
    <row r="71" spans="1:68" s="79" customFormat="1" ht="15" customHeight="1">
      <c r="A71" s="69"/>
      <c r="B71" s="69">
        <v>85</v>
      </c>
      <c r="C71" s="69" t="s">
        <v>600</v>
      </c>
      <c r="D71" s="70">
        <v>37610</v>
      </c>
      <c r="E71" s="70">
        <v>50394</v>
      </c>
      <c r="F71" s="69"/>
      <c r="G71" s="71" t="s">
        <v>601</v>
      </c>
      <c r="H71" s="71" t="s">
        <v>602</v>
      </c>
      <c r="I71" s="71">
        <f t="shared" si="1"/>
        <v>0</v>
      </c>
      <c r="J71" s="69">
        <v>1</v>
      </c>
      <c r="K71" s="72">
        <v>5.9999999999999995E-4</v>
      </c>
      <c r="L71" s="73" t="s">
        <v>224</v>
      </c>
      <c r="M71" s="69" t="s">
        <v>225</v>
      </c>
      <c r="N71" s="74"/>
      <c r="O71" s="75" t="s">
        <v>603</v>
      </c>
      <c r="P71" s="69" t="s">
        <v>603</v>
      </c>
      <c r="Q71" s="69" t="s">
        <v>604</v>
      </c>
      <c r="R71" s="69"/>
      <c r="S71" s="74" t="s">
        <v>605</v>
      </c>
      <c r="T71" s="76"/>
      <c r="U71" s="74" t="s">
        <v>606</v>
      </c>
      <c r="V71" s="69" t="s">
        <v>607</v>
      </c>
      <c r="W71" s="70"/>
      <c r="X71" s="70"/>
      <c r="Y71" s="73" t="s">
        <v>232</v>
      </c>
      <c r="Z71" s="69"/>
      <c r="AA71" s="69"/>
      <c r="AB71" s="69" t="s">
        <v>586</v>
      </c>
      <c r="AC71" s="69" t="s">
        <v>255</v>
      </c>
      <c r="AD71" s="77" t="s">
        <v>235</v>
      </c>
      <c r="AE71" s="69" t="s">
        <v>256</v>
      </c>
      <c r="AF71" s="78">
        <v>-25.3950600004869</v>
      </c>
      <c r="AG71" s="78">
        <v>-49.153769999961398</v>
      </c>
      <c r="AH71" s="69" t="s">
        <v>237</v>
      </c>
      <c r="AI71" s="69" t="s">
        <v>238</v>
      </c>
      <c r="AJ71" s="69" t="s">
        <v>576</v>
      </c>
      <c r="AK71" s="69" t="s">
        <v>240</v>
      </c>
      <c r="AL71" s="70"/>
      <c r="AM71" s="69"/>
      <c r="AN71" s="69"/>
      <c r="AO71" s="69" t="s">
        <v>85</v>
      </c>
      <c r="AP71" s="69" t="s">
        <v>86</v>
      </c>
      <c r="AQ71" s="69" t="s">
        <v>241</v>
      </c>
      <c r="AR71" s="69" t="s">
        <v>242</v>
      </c>
      <c r="AS71" s="69" t="s">
        <v>242</v>
      </c>
      <c r="AT71" s="69" t="s">
        <v>242</v>
      </c>
      <c r="AU71" s="69"/>
      <c r="AV71" s="69"/>
      <c r="AW71" s="69"/>
      <c r="AX71" s="69"/>
      <c r="AY71" s="69"/>
      <c r="AZ71" s="69"/>
      <c r="BA71" s="69"/>
      <c r="BB71" s="69" t="s">
        <v>242</v>
      </c>
      <c r="BC71" s="73" t="s">
        <v>243</v>
      </c>
      <c r="BD71" s="69" t="s">
        <v>242</v>
      </c>
      <c r="BE71" s="70">
        <v>43424</v>
      </c>
      <c r="BF71" s="69" t="s">
        <v>242</v>
      </c>
      <c r="BG71" s="69">
        <v>22</v>
      </c>
      <c r="BH71" s="69">
        <v>4</v>
      </c>
      <c r="BI71" s="69">
        <v>20</v>
      </c>
      <c r="BJ71" s="69">
        <v>4</v>
      </c>
      <c r="BK71" s="69">
        <v>0</v>
      </c>
      <c r="BL71" s="69">
        <v>0</v>
      </c>
      <c r="BM71" s="69">
        <v>0</v>
      </c>
      <c r="BN71" s="69">
        <v>0</v>
      </c>
      <c r="BO71" s="69">
        <v>0</v>
      </c>
      <c r="BP71" s="69"/>
    </row>
    <row r="72" spans="1:68" s="79" customFormat="1" ht="15" customHeight="1">
      <c r="A72" s="69"/>
      <c r="B72" s="69">
        <v>86</v>
      </c>
      <c r="C72" s="69"/>
      <c r="D72" s="70"/>
      <c r="E72" s="70"/>
      <c r="F72" s="69"/>
      <c r="G72" s="71" t="s">
        <v>125</v>
      </c>
      <c r="H72" s="71"/>
      <c r="I72" s="71">
        <f t="shared" si="1"/>
        <v>0</v>
      </c>
      <c r="J72" s="69"/>
      <c r="K72" s="72"/>
      <c r="L72" s="73" t="s">
        <v>224</v>
      </c>
      <c r="M72" s="69" t="s">
        <v>225</v>
      </c>
      <c r="N72" s="74"/>
      <c r="O72" s="75" t="s">
        <v>608</v>
      </c>
      <c r="P72" s="69"/>
      <c r="Q72" s="69"/>
      <c r="R72" s="69"/>
      <c r="S72" s="74" t="s">
        <v>609</v>
      </c>
      <c r="T72" s="76"/>
      <c r="U72" s="74" t="s">
        <v>610</v>
      </c>
      <c r="V72" s="69"/>
      <c r="W72" s="70"/>
      <c r="X72" s="70"/>
      <c r="Y72" s="73" t="s">
        <v>232</v>
      </c>
      <c r="Z72" s="69"/>
      <c r="AA72" s="69"/>
      <c r="AB72" s="69" t="s">
        <v>611</v>
      </c>
      <c r="AC72" s="69" t="s">
        <v>255</v>
      </c>
      <c r="AD72" s="77" t="s">
        <v>235</v>
      </c>
      <c r="AE72" s="69" t="s">
        <v>256</v>
      </c>
      <c r="AF72" s="78">
        <v>-25.516262857099999</v>
      </c>
      <c r="AG72" s="78">
        <v>-49.136197968899999</v>
      </c>
      <c r="AH72" s="69" t="s">
        <v>237</v>
      </c>
      <c r="AI72" s="69" t="s">
        <v>238</v>
      </c>
      <c r="AJ72" s="69" t="s">
        <v>383</v>
      </c>
      <c r="AK72" s="69" t="s">
        <v>240</v>
      </c>
      <c r="AL72" s="70"/>
      <c r="AM72" s="69"/>
      <c r="AN72" s="69"/>
      <c r="AO72" s="69" t="s">
        <v>85</v>
      </c>
      <c r="AP72" s="69" t="s">
        <v>86</v>
      </c>
      <c r="AQ72" s="69" t="s">
        <v>241</v>
      </c>
      <c r="AR72" s="69" t="s">
        <v>242</v>
      </c>
      <c r="AS72" s="69" t="s">
        <v>242</v>
      </c>
      <c r="AT72" s="69" t="s">
        <v>242</v>
      </c>
      <c r="AU72" s="69"/>
      <c r="AV72" s="69"/>
      <c r="AW72" s="69"/>
      <c r="AX72" s="69"/>
      <c r="AY72" s="69"/>
      <c r="AZ72" s="69"/>
      <c r="BA72" s="69"/>
      <c r="BB72" s="69" t="s">
        <v>242</v>
      </c>
      <c r="BC72" s="73" t="s">
        <v>243</v>
      </c>
      <c r="BD72" s="69" t="s">
        <v>242</v>
      </c>
      <c r="BE72" s="70">
        <v>43425</v>
      </c>
      <c r="BF72" s="69" t="s">
        <v>242</v>
      </c>
      <c r="BG72" s="69">
        <v>22</v>
      </c>
      <c r="BH72" s="69">
        <v>4</v>
      </c>
      <c r="BI72" s="69">
        <v>33</v>
      </c>
      <c r="BJ72" s="69">
        <v>4</v>
      </c>
      <c r="BK72" s="69">
        <v>0</v>
      </c>
      <c r="BL72" s="69">
        <v>0</v>
      </c>
      <c r="BM72" s="69">
        <v>0</v>
      </c>
      <c r="BN72" s="69">
        <v>0</v>
      </c>
      <c r="BO72" s="69">
        <v>0</v>
      </c>
      <c r="BP72" s="69"/>
    </row>
    <row r="73" spans="1:68" s="79" customFormat="1" ht="15" customHeight="1">
      <c r="A73" s="69"/>
      <c r="B73" s="69">
        <v>87</v>
      </c>
      <c r="C73" s="69" t="s">
        <v>612</v>
      </c>
      <c r="D73" s="70">
        <v>38457</v>
      </c>
      <c r="E73" s="70">
        <v>51241</v>
      </c>
      <c r="F73" s="69"/>
      <c r="G73" s="71" t="s">
        <v>613</v>
      </c>
      <c r="H73" s="71" t="s">
        <v>614</v>
      </c>
      <c r="I73" s="71">
        <f t="shared" si="1"/>
        <v>4</v>
      </c>
      <c r="J73" s="69">
        <v>4</v>
      </c>
      <c r="K73" s="72">
        <v>0.06</v>
      </c>
      <c r="L73" s="73" t="s">
        <v>224</v>
      </c>
      <c r="M73" s="69" t="s">
        <v>225</v>
      </c>
      <c r="N73" s="74"/>
      <c r="O73" s="75" t="s">
        <v>615</v>
      </c>
      <c r="P73" s="69" t="s">
        <v>616</v>
      </c>
      <c r="Q73" s="69"/>
      <c r="R73" s="69" t="s">
        <v>617</v>
      </c>
      <c r="S73" s="74" t="s">
        <v>618</v>
      </c>
      <c r="T73" s="76"/>
      <c r="U73" s="74" t="s">
        <v>619</v>
      </c>
      <c r="V73" s="69" t="s">
        <v>620</v>
      </c>
      <c r="W73" s="70"/>
      <c r="X73" s="70"/>
      <c r="Y73" s="73" t="s">
        <v>232</v>
      </c>
      <c r="Z73" s="69"/>
      <c r="AA73" s="69"/>
      <c r="AB73" s="69" t="s">
        <v>463</v>
      </c>
      <c r="AC73" s="69" t="s">
        <v>558</v>
      </c>
      <c r="AD73" s="77" t="s">
        <v>559</v>
      </c>
      <c r="AE73" s="69" t="s">
        <v>256</v>
      </c>
      <c r="AF73" s="78">
        <v>-25.351710000235201</v>
      </c>
      <c r="AG73" s="78">
        <v>-49.004980000355403</v>
      </c>
      <c r="AH73" s="69" t="s">
        <v>237</v>
      </c>
      <c r="AI73" s="69" t="s">
        <v>238</v>
      </c>
      <c r="AJ73" s="69" t="s">
        <v>621</v>
      </c>
      <c r="AK73" s="69" t="s">
        <v>240</v>
      </c>
      <c r="AL73" s="70"/>
      <c r="AM73" s="69"/>
      <c r="AN73" s="69"/>
      <c r="AO73" s="69" t="s">
        <v>85</v>
      </c>
      <c r="AP73" s="69" t="s">
        <v>86</v>
      </c>
      <c r="AQ73" s="69" t="s">
        <v>241</v>
      </c>
      <c r="AR73" s="69" t="s">
        <v>242</v>
      </c>
      <c r="AS73" s="69" t="s">
        <v>242</v>
      </c>
      <c r="AT73" s="69" t="s">
        <v>242</v>
      </c>
      <c r="AU73" s="69"/>
      <c r="AV73" s="69"/>
      <c r="AW73" s="69"/>
      <c r="AX73" s="69"/>
      <c r="AY73" s="69"/>
      <c r="AZ73" s="69"/>
      <c r="BA73" s="69"/>
      <c r="BB73" s="69" t="s">
        <v>242</v>
      </c>
      <c r="BC73" s="73" t="s">
        <v>243</v>
      </c>
      <c r="BD73" s="69" t="s">
        <v>242</v>
      </c>
      <c r="BE73" s="70">
        <v>43425</v>
      </c>
      <c r="BF73" s="69" t="s">
        <v>242</v>
      </c>
      <c r="BG73" s="69">
        <v>21</v>
      </c>
      <c r="BH73" s="69">
        <v>0</v>
      </c>
      <c r="BI73" s="69">
        <v>20</v>
      </c>
      <c r="BJ73" s="69">
        <v>0</v>
      </c>
      <c r="BK73" s="69">
        <v>0</v>
      </c>
      <c r="BL73" s="69">
        <v>0</v>
      </c>
      <c r="BM73" s="69">
        <v>0</v>
      </c>
      <c r="BN73" s="69">
        <v>0</v>
      </c>
      <c r="BO73" s="69">
        <v>0</v>
      </c>
      <c r="BP73" s="69"/>
    </row>
    <row r="74" spans="1:68" s="79" customFormat="1" ht="15" customHeight="1">
      <c r="A74" s="69"/>
      <c r="B74" s="69">
        <v>88</v>
      </c>
      <c r="C74" s="69" t="s">
        <v>622</v>
      </c>
      <c r="D74" s="70">
        <v>39577</v>
      </c>
      <c r="E74" s="70">
        <v>52360</v>
      </c>
      <c r="F74" s="69"/>
      <c r="G74" s="71" t="s">
        <v>72</v>
      </c>
      <c r="H74" s="71"/>
      <c r="I74" s="71">
        <f t="shared" si="1"/>
        <v>1</v>
      </c>
      <c r="J74" s="69">
        <v>3</v>
      </c>
      <c r="K74" s="72">
        <v>1.2500000000000001E-2</v>
      </c>
      <c r="L74" s="73" t="s">
        <v>224</v>
      </c>
      <c r="M74" s="69" t="s">
        <v>225</v>
      </c>
      <c r="N74" s="74"/>
      <c r="O74" s="75" t="s">
        <v>623</v>
      </c>
      <c r="P74" s="69" t="s">
        <v>623</v>
      </c>
      <c r="Q74" s="69" t="s">
        <v>624</v>
      </c>
      <c r="R74" s="69"/>
      <c r="S74" s="74" t="s">
        <v>625</v>
      </c>
      <c r="T74" s="76"/>
      <c r="U74" s="74" t="s">
        <v>626</v>
      </c>
      <c r="V74" s="69" t="s">
        <v>627</v>
      </c>
      <c r="W74" s="70"/>
      <c r="X74" s="70"/>
      <c r="Y74" s="73" t="s">
        <v>628</v>
      </c>
      <c r="Z74" s="69"/>
      <c r="AA74" s="69"/>
      <c r="AB74" s="69" t="s">
        <v>463</v>
      </c>
      <c r="AC74" s="69" t="s">
        <v>255</v>
      </c>
      <c r="AD74" s="77" t="s">
        <v>235</v>
      </c>
      <c r="AE74" s="69" t="s">
        <v>256</v>
      </c>
      <c r="AF74" s="78">
        <v>-25.581820000049799</v>
      </c>
      <c r="AG74" s="78">
        <v>-49.4937800002023</v>
      </c>
      <c r="AH74" s="69" t="s">
        <v>237</v>
      </c>
      <c r="AI74" s="69" t="s">
        <v>238</v>
      </c>
      <c r="AJ74" s="69" t="s">
        <v>275</v>
      </c>
      <c r="AK74" s="69" t="s">
        <v>240</v>
      </c>
      <c r="AL74" s="70"/>
      <c r="AM74" s="69"/>
      <c r="AN74" s="69"/>
      <c r="AO74" s="69" t="s">
        <v>85</v>
      </c>
      <c r="AP74" s="69" t="s">
        <v>85</v>
      </c>
      <c r="AQ74" s="69" t="s">
        <v>322</v>
      </c>
      <c r="AR74" s="69" t="s">
        <v>242</v>
      </c>
      <c r="AS74" s="69" t="s">
        <v>242</v>
      </c>
      <c r="AT74" s="69" t="s">
        <v>242</v>
      </c>
      <c r="AU74" s="69"/>
      <c r="AV74" s="69"/>
      <c r="AW74" s="69"/>
      <c r="AX74" s="69"/>
      <c r="AY74" s="69"/>
      <c r="AZ74" s="69"/>
      <c r="BA74" s="69"/>
      <c r="BB74" s="69" t="s">
        <v>242</v>
      </c>
      <c r="BC74" s="73" t="s">
        <v>243</v>
      </c>
      <c r="BD74" s="69" t="s">
        <v>260</v>
      </c>
      <c r="BE74" s="70">
        <v>43426</v>
      </c>
      <c r="BF74" s="69" t="s">
        <v>242</v>
      </c>
      <c r="BG74" s="69">
        <v>22</v>
      </c>
      <c r="BH74" s="69">
        <v>0</v>
      </c>
      <c r="BI74" s="69">
        <v>20</v>
      </c>
      <c r="BJ74" s="69">
        <v>0</v>
      </c>
      <c r="BK74" s="69">
        <v>0</v>
      </c>
      <c r="BL74" s="69">
        <v>0</v>
      </c>
      <c r="BM74" s="69">
        <v>0</v>
      </c>
      <c r="BN74" s="69">
        <v>0</v>
      </c>
      <c r="BO74" s="69">
        <v>0</v>
      </c>
      <c r="BP74" s="69"/>
    </row>
    <row r="75" spans="1:68" s="79" customFormat="1" ht="15" customHeight="1">
      <c r="A75" s="69"/>
      <c r="B75" s="69">
        <v>89</v>
      </c>
      <c r="C75" s="69" t="s">
        <v>629</v>
      </c>
      <c r="D75" s="70">
        <v>41502</v>
      </c>
      <c r="E75" s="70"/>
      <c r="F75" s="69"/>
      <c r="G75" s="71" t="s">
        <v>630</v>
      </c>
      <c r="H75" s="71" t="s">
        <v>631</v>
      </c>
      <c r="I75" s="71">
        <f t="shared" si="1"/>
        <v>1</v>
      </c>
      <c r="J75" s="69">
        <v>3</v>
      </c>
      <c r="K75" s="72">
        <v>5.8970000000000003E-3</v>
      </c>
      <c r="L75" s="73" t="s">
        <v>224</v>
      </c>
      <c r="M75" s="69" t="s">
        <v>225</v>
      </c>
      <c r="N75" s="74">
        <v>10</v>
      </c>
      <c r="O75" s="75" t="s">
        <v>632</v>
      </c>
      <c r="P75" s="69" t="s">
        <v>633</v>
      </c>
      <c r="Q75" s="69" t="s">
        <v>634</v>
      </c>
      <c r="R75" s="69"/>
      <c r="S75" s="74" t="s">
        <v>635</v>
      </c>
      <c r="T75" s="76"/>
      <c r="U75" s="74" t="s">
        <v>636</v>
      </c>
      <c r="V75" s="69" t="s">
        <v>637</v>
      </c>
      <c r="W75" s="70"/>
      <c r="X75" s="70"/>
      <c r="Y75" s="73" t="s">
        <v>232</v>
      </c>
      <c r="Z75" s="69"/>
      <c r="AA75" s="69"/>
      <c r="AB75" s="69" t="s">
        <v>638</v>
      </c>
      <c r="AC75" s="69" t="s">
        <v>255</v>
      </c>
      <c r="AD75" s="77" t="s">
        <v>235</v>
      </c>
      <c r="AE75" s="69" t="s">
        <v>256</v>
      </c>
      <c r="AF75" s="78">
        <v>-25.442730000363699</v>
      </c>
      <c r="AG75" s="78">
        <v>-49.059560000437401</v>
      </c>
      <c r="AH75" s="69" t="s">
        <v>237</v>
      </c>
      <c r="AI75" s="69" t="s">
        <v>238</v>
      </c>
      <c r="AJ75" s="69" t="s">
        <v>257</v>
      </c>
      <c r="AK75" s="69" t="s">
        <v>240</v>
      </c>
      <c r="AL75" s="70"/>
      <c r="AM75" s="69"/>
      <c r="AN75" s="69"/>
      <c r="AO75" s="69" t="s">
        <v>85</v>
      </c>
      <c r="AP75" s="69" t="s">
        <v>86</v>
      </c>
      <c r="AQ75" s="69" t="s">
        <v>241</v>
      </c>
      <c r="AR75" s="69" t="s">
        <v>242</v>
      </c>
      <c r="AS75" s="69" t="s">
        <v>242</v>
      </c>
      <c r="AT75" s="69" t="s">
        <v>242</v>
      </c>
      <c r="AU75" s="69"/>
      <c r="AV75" s="69"/>
      <c r="AW75" s="69"/>
      <c r="AX75" s="69"/>
      <c r="AY75" s="69"/>
      <c r="AZ75" s="69"/>
      <c r="BA75" s="69"/>
      <c r="BB75" s="69" t="s">
        <v>242</v>
      </c>
      <c r="BC75" s="73" t="s">
        <v>243</v>
      </c>
      <c r="BD75" s="69" t="s">
        <v>242</v>
      </c>
      <c r="BE75" s="70">
        <v>43430</v>
      </c>
      <c r="BF75" s="69" t="s">
        <v>242</v>
      </c>
      <c r="BG75" s="69">
        <v>24</v>
      </c>
      <c r="BH75" s="69">
        <v>0</v>
      </c>
      <c r="BI75" s="69">
        <v>16</v>
      </c>
      <c r="BJ75" s="69">
        <v>0</v>
      </c>
      <c r="BK75" s="69">
        <v>0</v>
      </c>
      <c r="BL75" s="69">
        <v>0</v>
      </c>
      <c r="BM75" s="69">
        <v>0</v>
      </c>
      <c r="BN75" s="69">
        <v>0</v>
      </c>
      <c r="BO75" s="69">
        <v>0</v>
      </c>
      <c r="BP75" s="69"/>
    </row>
    <row r="76" spans="1:68" s="79" customFormat="1" ht="15" customHeight="1">
      <c r="A76" s="69"/>
      <c r="B76" s="69">
        <v>90</v>
      </c>
      <c r="C76" s="69" t="s">
        <v>639</v>
      </c>
      <c r="D76" s="70">
        <v>41852</v>
      </c>
      <c r="E76" s="70">
        <v>54636</v>
      </c>
      <c r="F76" s="69"/>
      <c r="G76" s="71" t="s">
        <v>640</v>
      </c>
      <c r="H76" s="71" t="s">
        <v>641</v>
      </c>
      <c r="I76" s="71">
        <f t="shared" si="1"/>
        <v>1</v>
      </c>
      <c r="J76" s="69">
        <v>3</v>
      </c>
      <c r="K76" s="72">
        <v>7.2009999999999999E-3</v>
      </c>
      <c r="L76" s="73" t="s">
        <v>224</v>
      </c>
      <c r="M76" s="69" t="s">
        <v>225</v>
      </c>
      <c r="N76" s="74">
        <v>10</v>
      </c>
      <c r="O76" s="75" t="s">
        <v>632</v>
      </c>
      <c r="P76" s="69" t="s">
        <v>633</v>
      </c>
      <c r="Q76" s="69" t="s">
        <v>634</v>
      </c>
      <c r="R76" s="69"/>
      <c r="S76" s="74" t="s">
        <v>635</v>
      </c>
      <c r="T76" s="76"/>
      <c r="U76" s="74" t="s">
        <v>636</v>
      </c>
      <c r="V76" s="69" t="s">
        <v>637</v>
      </c>
      <c r="W76" s="70"/>
      <c r="X76" s="70"/>
      <c r="Y76" s="73" t="s">
        <v>232</v>
      </c>
      <c r="Z76" s="69"/>
      <c r="AA76" s="69"/>
      <c r="AB76" s="69" t="s">
        <v>638</v>
      </c>
      <c r="AC76" s="69" t="s">
        <v>255</v>
      </c>
      <c r="AD76" s="77" t="s">
        <v>235</v>
      </c>
      <c r="AE76" s="69" t="s">
        <v>256</v>
      </c>
      <c r="AF76" s="78">
        <v>-25.442730000363699</v>
      </c>
      <c r="AG76" s="78">
        <v>-49.059560000437401</v>
      </c>
      <c r="AH76" s="69" t="s">
        <v>237</v>
      </c>
      <c r="AI76" s="69" t="s">
        <v>238</v>
      </c>
      <c r="AJ76" s="69" t="s">
        <v>257</v>
      </c>
      <c r="AK76" s="69" t="s">
        <v>240</v>
      </c>
      <c r="AL76" s="70"/>
      <c r="AM76" s="69"/>
      <c r="AN76" s="69"/>
      <c r="AO76" s="69" t="s">
        <v>85</v>
      </c>
      <c r="AP76" s="69" t="s">
        <v>84</v>
      </c>
      <c r="AQ76" s="69" t="s">
        <v>259</v>
      </c>
      <c r="AR76" s="69" t="s">
        <v>242</v>
      </c>
      <c r="AS76" s="69" t="s">
        <v>242</v>
      </c>
      <c r="AT76" s="69" t="s">
        <v>242</v>
      </c>
      <c r="AU76" s="69"/>
      <c r="AV76" s="69"/>
      <c r="AW76" s="69"/>
      <c r="AX76" s="69"/>
      <c r="AY76" s="69"/>
      <c r="AZ76" s="69"/>
      <c r="BA76" s="69"/>
      <c r="BB76" s="69" t="s">
        <v>242</v>
      </c>
      <c r="BC76" s="73" t="s">
        <v>243</v>
      </c>
      <c r="BD76" s="69" t="s">
        <v>260</v>
      </c>
      <c r="BE76" s="70">
        <v>43430</v>
      </c>
      <c r="BF76" s="69" t="s">
        <v>242</v>
      </c>
      <c r="BG76" s="69">
        <v>24</v>
      </c>
      <c r="BH76" s="69">
        <v>0</v>
      </c>
      <c r="BI76" s="69">
        <v>16</v>
      </c>
      <c r="BJ76" s="69">
        <v>0</v>
      </c>
      <c r="BK76" s="69">
        <v>0</v>
      </c>
      <c r="BL76" s="69">
        <v>0</v>
      </c>
      <c r="BM76" s="69">
        <v>0</v>
      </c>
      <c r="BN76" s="69">
        <v>0</v>
      </c>
      <c r="BO76" s="69">
        <v>0</v>
      </c>
      <c r="BP76" s="69"/>
    </row>
    <row r="77" spans="1:68" s="79" customFormat="1" ht="15" customHeight="1">
      <c r="A77" s="69"/>
      <c r="B77" s="69">
        <v>91</v>
      </c>
      <c r="C77" s="69" t="s">
        <v>642</v>
      </c>
      <c r="D77" s="70">
        <v>43005</v>
      </c>
      <c r="E77" s="70">
        <v>55789</v>
      </c>
      <c r="F77" s="69"/>
      <c r="G77" s="71" t="s">
        <v>76</v>
      </c>
      <c r="H77" s="71" t="s">
        <v>643</v>
      </c>
      <c r="I77" s="71">
        <f t="shared" si="1"/>
        <v>6</v>
      </c>
      <c r="J77" s="69">
        <v>5</v>
      </c>
      <c r="K77" s="72">
        <v>5.919E-2</v>
      </c>
      <c r="L77" s="73" t="s">
        <v>224</v>
      </c>
      <c r="M77" s="69" t="s">
        <v>225</v>
      </c>
      <c r="N77" s="74">
        <v>103</v>
      </c>
      <c r="O77" s="75" t="s">
        <v>644</v>
      </c>
      <c r="P77" s="69" t="s">
        <v>645</v>
      </c>
      <c r="Q77" s="69" t="s">
        <v>646</v>
      </c>
      <c r="R77" s="69"/>
      <c r="S77" s="74" t="s">
        <v>647</v>
      </c>
      <c r="T77" s="76"/>
      <c r="U77" s="74" t="s">
        <v>648</v>
      </c>
      <c r="V77" s="69" t="s">
        <v>649</v>
      </c>
      <c r="W77" s="70"/>
      <c r="X77" s="70"/>
      <c r="Y77" s="73" t="s">
        <v>232</v>
      </c>
      <c r="Z77" s="69"/>
      <c r="AA77" s="69"/>
      <c r="AB77" s="69" t="s">
        <v>650</v>
      </c>
      <c r="AC77" s="69" t="s">
        <v>270</v>
      </c>
      <c r="AD77" s="77" t="s">
        <v>235</v>
      </c>
      <c r="AE77" s="69" t="s">
        <v>290</v>
      </c>
      <c r="AF77" s="78">
        <v>-24.818070977253299</v>
      </c>
      <c r="AG77" s="78">
        <v>-49.994130931852901</v>
      </c>
      <c r="AH77" s="69" t="s">
        <v>237</v>
      </c>
      <c r="AI77" s="69" t="s">
        <v>238</v>
      </c>
      <c r="AJ77" s="69" t="s">
        <v>362</v>
      </c>
      <c r="AK77" s="69" t="s">
        <v>240</v>
      </c>
      <c r="AL77" s="70"/>
      <c r="AM77" s="69"/>
      <c r="AN77" s="69"/>
      <c r="AO77" s="69" t="s">
        <v>84</v>
      </c>
      <c r="AP77" s="69" t="s">
        <v>86</v>
      </c>
      <c r="AQ77" s="69" t="s">
        <v>241</v>
      </c>
      <c r="AR77" s="69" t="s">
        <v>242</v>
      </c>
      <c r="AS77" s="69" t="s">
        <v>242</v>
      </c>
      <c r="AT77" s="69" t="s">
        <v>242</v>
      </c>
      <c r="AU77" s="69"/>
      <c r="AV77" s="69"/>
      <c r="AW77" s="69"/>
      <c r="AX77" s="69"/>
      <c r="AY77" s="69"/>
      <c r="AZ77" s="69"/>
      <c r="BA77" s="69"/>
      <c r="BB77" s="69" t="s">
        <v>242</v>
      </c>
      <c r="BC77" s="73" t="s">
        <v>243</v>
      </c>
      <c r="BD77" s="69" t="s">
        <v>242</v>
      </c>
      <c r="BE77" s="70">
        <v>43451</v>
      </c>
      <c r="BF77" s="69" t="s">
        <v>242</v>
      </c>
      <c r="BG77" s="69">
        <v>23</v>
      </c>
      <c r="BH77" s="69">
        <v>14</v>
      </c>
      <c r="BI77" s="69">
        <v>23</v>
      </c>
      <c r="BJ77" s="69">
        <v>4</v>
      </c>
      <c r="BK77" s="69">
        <v>6</v>
      </c>
      <c r="BL77" s="69">
        <v>3</v>
      </c>
      <c r="BM77" s="69">
        <v>0</v>
      </c>
      <c r="BN77" s="69">
        <v>1</v>
      </c>
      <c r="BO77" s="69">
        <v>0</v>
      </c>
      <c r="BP77" s="69"/>
    </row>
    <row r="78" spans="1:68" s="79" customFormat="1" ht="15" customHeight="1">
      <c r="A78" s="69"/>
      <c r="B78" s="69">
        <v>92</v>
      </c>
      <c r="C78" s="69"/>
      <c r="D78" s="70"/>
      <c r="E78" s="70"/>
      <c r="F78" s="69"/>
      <c r="G78" s="71" t="s">
        <v>651</v>
      </c>
      <c r="H78" s="71"/>
      <c r="I78" s="71">
        <f t="shared" si="1"/>
        <v>0</v>
      </c>
      <c r="J78" s="69">
        <v>5</v>
      </c>
      <c r="K78" s="72"/>
      <c r="L78" s="73" t="s">
        <v>224</v>
      </c>
      <c r="M78" s="69" t="s">
        <v>225</v>
      </c>
      <c r="N78" s="74">
        <v>60</v>
      </c>
      <c r="O78" s="75" t="s">
        <v>644</v>
      </c>
      <c r="P78" s="69" t="s">
        <v>645</v>
      </c>
      <c r="Q78" s="69" t="s">
        <v>646</v>
      </c>
      <c r="R78" s="69"/>
      <c r="S78" s="74" t="s">
        <v>652</v>
      </c>
      <c r="T78" s="76"/>
      <c r="U78" s="74" t="s">
        <v>648</v>
      </c>
      <c r="V78" s="69" t="s">
        <v>653</v>
      </c>
      <c r="W78" s="70"/>
      <c r="X78" s="70"/>
      <c r="Y78" s="73" t="s">
        <v>232</v>
      </c>
      <c r="Z78" s="69"/>
      <c r="AA78" s="69"/>
      <c r="AB78" s="69" t="s">
        <v>650</v>
      </c>
      <c r="AC78" s="69" t="s">
        <v>270</v>
      </c>
      <c r="AD78" s="77" t="s">
        <v>235</v>
      </c>
      <c r="AE78" s="69" t="s">
        <v>290</v>
      </c>
      <c r="AF78" s="78">
        <v>-24.8159625975</v>
      </c>
      <c r="AG78" s="78">
        <v>-49.9922763557</v>
      </c>
      <c r="AH78" s="69" t="s">
        <v>237</v>
      </c>
      <c r="AI78" s="69" t="s">
        <v>238</v>
      </c>
      <c r="AJ78" s="69" t="s">
        <v>362</v>
      </c>
      <c r="AK78" s="69" t="s">
        <v>240</v>
      </c>
      <c r="AL78" s="70"/>
      <c r="AM78" s="69"/>
      <c r="AN78" s="69"/>
      <c r="AO78" s="69" t="s">
        <v>85</v>
      </c>
      <c r="AP78" s="69" t="s">
        <v>86</v>
      </c>
      <c r="AQ78" s="69" t="s">
        <v>241</v>
      </c>
      <c r="AR78" s="69" t="s">
        <v>242</v>
      </c>
      <c r="AS78" s="69" t="s">
        <v>242</v>
      </c>
      <c r="AT78" s="69" t="s">
        <v>242</v>
      </c>
      <c r="AU78" s="69"/>
      <c r="AV78" s="69"/>
      <c r="AW78" s="69"/>
      <c r="AX78" s="69"/>
      <c r="AY78" s="69"/>
      <c r="AZ78" s="69"/>
      <c r="BA78" s="69"/>
      <c r="BB78" s="69" t="s">
        <v>242</v>
      </c>
      <c r="BC78" s="73" t="s">
        <v>243</v>
      </c>
      <c r="BD78" s="69" t="s">
        <v>242</v>
      </c>
      <c r="BE78" s="70">
        <v>43451</v>
      </c>
      <c r="BF78" s="69" t="s">
        <v>242</v>
      </c>
      <c r="BG78" s="69">
        <v>23</v>
      </c>
      <c r="BH78" s="69">
        <v>1</v>
      </c>
      <c r="BI78" s="69">
        <v>17</v>
      </c>
      <c r="BJ78" s="69">
        <v>0</v>
      </c>
      <c r="BK78" s="69">
        <v>0</v>
      </c>
      <c r="BL78" s="69">
        <v>0</v>
      </c>
      <c r="BM78" s="69">
        <v>0</v>
      </c>
      <c r="BN78" s="69">
        <v>1</v>
      </c>
      <c r="BO78" s="69">
        <v>0</v>
      </c>
      <c r="BP78" s="69"/>
    </row>
    <row r="79" spans="1:68" s="79" customFormat="1" ht="15" customHeight="1">
      <c r="A79" s="69"/>
      <c r="B79" s="69">
        <v>93</v>
      </c>
      <c r="C79" s="69" t="s">
        <v>654</v>
      </c>
      <c r="D79" s="70">
        <v>43399</v>
      </c>
      <c r="E79" s="70">
        <v>50186</v>
      </c>
      <c r="F79" s="69"/>
      <c r="G79" s="71" t="s">
        <v>655</v>
      </c>
      <c r="H79" s="71"/>
      <c r="I79" s="71">
        <f t="shared" si="1"/>
        <v>0</v>
      </c>
      <c r="J79" s="69"/>
      <c r="K79" s="72"/>
      <c r="L79" s="73"/>
      <c r="M79" s="69"/>
      <c r="N79" s="74"/>
      <c r="O79" s="75" t="s">
        <v>656</v>
      </c>
      <c r="P79" s="69"/>
      <c r="Q79" s="69"/>
      <c r="R79" s="69" t="s">
        <v>657</v>
      </c>
      <c r="S79" s="74" t="s">
        <v>658</v>
      </c>
      <c r="T79" s="76"/>
      <c r="U79" s="74" t="s">
        <v>659</v>
      </c>
      <c r="V79" s="69"/>
      <c r="W79" s="70"/>
      <c r="X79" s="70"/>
      <c r="Y79" s="73" t="s">
        <v>231</v>
      </c>
      <c r="Z79" s="69"/>
      <c r="AA79" s="69"/>
      <c r="AB79" s="69" t="s">
        <v>463</v>
      </c>
      <c r="AC79" s="69" t="s">
        <v>255</v>
      </c>
      <c r="AD79" s="77" t="s">
        <v>235</v>
      </c>
      <c r="AE79" s="69" t="s">
        <v>256</v>
      </c>
      <c r="AF79" s="78">
        <v>-25.5854991</v>
      </c>
      <c r="AG79" s="78">
        <v>-49.47332445</v>
      </c>
      <c r="AH79" s="69" t="s">
        <v>237</v>
      </c>
      <c r="AI79" s="69" t="s">
        <v>238</v>
      </c>
      <c r="AJ79" s="69" t="s">
        <v>275</v>
      </c>
      <c r="AK79" s="69" t="s">
        <v>240</v>
      </c>
      <c r="AL79" s="70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73"/>
      <c r="BD79" s="69"/>
      <c r="BE79" s="70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</row>
    <row r="80" spans="1:68" s="79" customFormat="1" ht="15" customHeight="1">
      <c r="A80" s="69"/>
      <c r="B80" s="69">
        <v>94</v>
      </c>
      <c r="C80" s="69" t="s">
        <v>660</v>
      </c>
      <c r="D80" s="70">
        <v>43381</v>
      </c>
      <c r="E80" s="70">
        <v>50199</v>
      </c>
      <c r="F80" s="69"/>
      <c r="G80" s="71" t="s">
        <v>661</v>
      </c>
      <c r="H80" s="71"/>
      <c r="I80" s="71">
        <f t="shared" si="1"/>
        <v>0</v>
      </c>
      <c r="J80" s="69"/>
      <c r="K80" s="72"/>
      <c r="L80" s="73"/>
      <c r="M80" s="69"/>
      <c r="N80" s="74"/>
      <c r="O80" s="75" t="s">
        <v>656</v>
      </c>
      <c r="P80" s="69"/>
      <c r="Q80" s="69"/>
      <c r="R80" s="69" t="s">
        <v>657</v>
      </c>
      <c r="S80" s="74"/>
      <c r="T80" s="76"/>
      <c r="U80" s="74"/>
      <c r="V80" s="69"/>
      <c r="W80" s="70"/>
      <c r="X80" s="70"/>
      <c r="Y80" s="73" t="s">
        <v>231</v>
      </c>
      <c r="Z80" s="69"/>
      <c r="AA80" s="69"/>
      <c r="AB80" s="69" t="s">
        <v>463</v>
      </c>
      <c r="AC80" s="69" t="s">
        <v>255</v>
      </c>
      <c r="AD80" s="77" t="s">
        <v>235</v>
      </c>
      <c r="AE80" s="69" t="s">
        <v>256</v>
      </c>
      <c r="AF80" s="78">
        <v>-25.586239089999999</v>
      </c>
      <c r="AG80" s="78">
        <v>-49.475504479999998</v>
      </c>
      <c r="AH80" s="69" t="s">
        <v>237</v>
      </c>
      <c r="AI80" s="69" t="s">
        <v>238</v>
      </c>
      <c r="AJ80" s="69" t="s">
        <v>275</v>
      </c>
      <c r="AK80" s="69" t="s">
        <v>240</v>
      </c>
      <c r="AL80" s="70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73"/>
      <c r="BD80" s="69"/>
      <c r="BE80" s="70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</row>
    <row r="81" spans="1:68" s="79" customFormat="1" ht="15" customHeight="1">
      <c r="A81" s="69"/>
      <c r="B81" s="69">
        <v>95</v>
      </c>
      <c r="C81" s="69" t="s">
        <v>662</v>
      </c>
      <c r="D81" s="70">
        <v>43201</v>
      </c>
      <c r="E81" s="70">
        <v>43932</v>
      </c>
      <c r="F81" s="69"/>
      <c r="G81" s="71" t="s">
        <v>663</v>
      </c>
      <c r="H81" s="71"/>
      <c r="I81" s="71">
        <f t="shared" si="1"/>
        <v>5</v>
      </c>
      <c r="J81" s="69">
        <v>5.37</v>
      </c>
      <c r="K81" s="72">
        <v>3.5999999999999997E-2</v>
      </c>
      <c r="L81" s="73"/>
      <c r="M81" s="69"/>
      <c r="N81" s="74">
        <v>50</v>
      </c>
      <c r="O81" s="75" t="s">
        <v>664</v>
      </c>
      <c r="P81" s="69"/>
      <c r="Q81" s="69"/>
      <c r="R81" s="69" t="s">
        <v>665</v>
      </c>
      <c r="S81" s="74" t="s">
        <v>666</v>
      </c>
      <c r="T81" s="76" t="s">
        <v>667</v>
      </c>
      <c r="U81" s="74" t="s">
        <v>668</v>
      </c>
      <c r="V81" s="69" t="s">
        <v>669</v>
      </c>
      <c r="W81" s="70"/>
      <c r="X81" s="70"/>
      <c r="Y81" s="73" t="s">
        <v>585</v>
      </c>
      <c r="Z81" s="69"/>
      <c r="AA81" s="69"/>
      <c r="AB81" s="69" t="s">
        <v>463</v>
      </c>
      <c r="AC81" s="69" t="s">
        <v>255</v>
      </c>
      <c r="AD81" s="77" t="s">
        <v>235</v>
      </c>
      <c r="AE81" s="69" t="s">
        <v>256</v>
      </c>
      <c r="AF81" s="78">
        <v>-25.46817824</v>
      </c>
      <c r="AG81" s="78">
        <v>-49.596044980000002</v>
      </c>
      <c r="AH81" s="69" t="s">
        <v>237</v>
      </c>
      <c r="AI81" s="69" t="s">
        <v>238</v>
      </c>
      <c r="AJ81" s="69" t="s">
        <v>670</v>
      </c>
      <c r="AK81" s="69" t="s">
        <v>240</v>
      </c>
      <c r="AL81" s="70"/>
      <c r="AM81" s="69"/>
      <c r="AN81" s="69"/>
      <c r="AO81" s="69"/>
      <c r="AP81" s="69"/>
      <c r="AQ81" s="69"/>
      <c r="AR81" s="69"/>
      <c r="AS81" s="69"/>
      <c r="AT81" s="69"/>
      <c r="AU81" s="69"/>
      <c r="AV81" s="69">
        <v>10</v>
      </c>
      <c r="AW81" s="69"/>
      <c r="AX81" s="69" t="s">
        <v>242</v>
      </c>
      <c r="AY81" s="69" t="s">
        <v>242</v>
      </c>
      <c r="AZ81" s="69" t="s">
        <v>260</v>
      </c>
      <c r="BA81" s="69" t="s">
        <v>260</v>
      </c>
      <c r="BB81" s="69"/>
      <c r="BC81" s="73"/>
      <c r="BD81" s="69"/>
      <c r="BE81" s="70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</row>
    <row r="82" spans="1:68" s="79" customFormat="1" ht="15" customHeight="1">
      <c r="A82" s="69"/>
      <c r="B82" s="69">
        <v>96</v>
      </c>
      <c r="C82" s="69" t="s">
        <v>671</v>
      </c>
      <c r="D82" s="70">
        <v>43266</v>
      </c>
      <c r="E82" s="70">
        <v>44362</v>
      </c>
      <c r="F82" s="69"/>
      <c r="G82" s="71"/>
      <c r="H82" s="71"/>
      <c r="I82" s="71">
        <f t="shared" si="1"/>
        <v>0</v>
      </c>
      <c r="J82" s="69"/>
      <c r="K82" s="72">
        <v>8.2000000000000003E-2</v>
      </c>
      <c r="L82" s="73"/>
      <c r="M82" s="69"/>
      <c r="N82" s="74"/>
      <c r="O82" s="75" t="s">
        <v>672</v>
      </c>
      <c r="P82" s="69"/>
      <c r="Q82" s="69"/>
      <c r="R82" s="69" t="s">
        <v>673</v>
      </c>
      <c r="S82" s="74"/>
      <c r="T82" s="76" t="s">
        <v>674</v>
      </c>
      <c r="U82" s="74" t="s">
        <v>675</v>
      </c>
      <c r="V82" s="69" t="s">
        <v>676</v>
      </c>
      <c r="W82" s="70"/>
      <c r="X82" s="70"/>
      <c r="Y82" s="73" t="s">
        <v>232</v>
      </c>
      <c r="Z82" s="69"/>
      <c r="AA82" s="69"/>
      <c r="AB82" s="69" t="s">
        <v>677</v>
      </c>
      <c r="AC82" s="69" t="s">
        <v>678</v>
      </c>
      <c r="AD82" s="77" t="s">
        <v>235</v>
      </c>
      <c r="AE82" s="69" t="s">
        <v>337</v>
      </c>
      <c r="AF82" s="78">
        <v>-23.133034110000001</v>
      </c>
      <c r="AG82" s="78">
        <v>-50.382872470000002</v>
      </c>
      <c r="AH82" s="69" t="s">
        <v>237</v>
      </c>
      <c r="AI82" s="69" t="s">
        <v>238</v>
      </c>
      <c r="AJ82" s="69" t="s">
        <v>679</v>
      </c>
      <c r="AK82" s="69" t="s">
        <v>240</v>
      </c>
      <c r="AL82" s="70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73"/>
      <c r="BD82" s="69"/>
      <c r="BE82" s="70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</row>
    <row r="83" spans="1:68" s="79" customFormat="1" ht="15" customHeight="1">
      <c r="A83" s="69"/>
      <c r="B83" s="69">
        <v>97</v>
      </c>
      <c r="C83" s="69" t="s">
        <v>680</v>
      </c>
      <c r="D83" s="70">
        <v>43111</v>
      </c>
      <c r="E83" s="70">
        <v>55895</v>
      </c>
      <c r="F83" s="69"/>
      <c r="G83" s="71" t="s">
        <v>681</v>
      </c>
      <c r="H83" s="71"/>
      <c r="I83" s="71">
        <f t="shared" si="1"/>
        <v>34</v>
      </c>
      <c r="J83" s="69">
        <v>11</v>
      </c>
      <c r="K83" s="72">
        <v>7.7951679999999995E-2</v>
      </c>
      <c r="L83" s="73"/>
      <c r="M83" s="69"/>
      <c r="N83" s="74">
        <v>185</v>
      </c>
      <c r="O83" s="75" t="s">
        <v>682</v>
      </c>
      <c r="P83" s="69"/>
      <c r="Q83" s="69"/>
      <c r="R83" s="69" t="s">
        <v>683</v>
      </c>
      <c r="S83" s="74" t="s">
        <v>684</v>
      </c>
      <c r="T83" s="76"/>
      <c r="U83" s="74" t="s">
        <v>685</v>
      </c>
      <c r="V83" s="69"/>
      <c r="W83" s="70"/>
      <c r="X83" s="70"/>
      <c r="Y83" s="73" t="s">
        <v>585</v>
      </c>
      <c r="Z83" s="69"/>
      <c r="AA83" s="69"/>
      <c r="AB83" s="69" t="s">
        <v>463</v>
      </c>
      <c r="AC83" s="69" t="s">
        <v>678</v>
      </c>
      <c r="AD83" s="77" t="s">
        <v>235</v>
      </c>
      <c r="AE83" s="69" t="s">
        <v>337</v>
      </c>
      <c r="AF83" s="78">
        <v>-23.647687449999999</v>
      </c>
      <c r="AG83" s="78">
        <v>-50.082214960000002</v>
      </c>
      <c r="AH83" s="69" t="s">
        <v>237</v>
      </c>
      <c r="AI83" s="69" t="s">
        <v>238</v>
      </c>
      <c r="AJ83" s="69" t="s">
        <v>686</v>
      </c>
      <c r="AK83" s="69" t="s">
        <v>240</v>
      </c>
      <c r="AL83" s="70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 t="s">
        <v>242</v>
      </c>
      <c r="AY83" s="69" t="s">
        <v>242</v>
      </c>
      <c r="AZ83" s="69" t="s">
        <v>260</v>
      </c>
      <c r="BA83" s="69" t="s">
        <v>260</v>
      </c>
      <c r="BB83" s="69"/>
      <c r="BC83" s="73"/>
      <c r="BD83" s="69"/>
      <c r="BE83" s="70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</row>
    <row r="84" spans="1:68" s="79" customFormat="1" ht="15" customHeight="1">
      <c r="A84" s="69"/>
      <c r="B84" s="69">
        <v>98</v>
      </c>
      <c r="C84" s="69" t="s">
        <v>687</v>
      </c>
      <c r="D84" s="70">
        <v>43266</v>
      </c>
      <c r="E84" s="70">
        <v>56050</v>
      </c>
      <c r="F84" s="69"/>
      <c r="G84" s="71" t="s">
        <v>688</v>
      </c>
      <c r="H84" s="71"/>
      <c r="I84" s="71">
        <f t="shared" si="1"/>
        <v>35</v>
      </c>
      <c r="J84" s="69">
        <v>8</v>
      </c>
      <c r="K84" s="72">
        <v>0.29705100000000001</v>
      </c>
      <c r="L84" s="73"/>
      <c r="M84" s="69"/>
      <c r="N84" s="74"/>
      <c r="O84" s="75" t="s">
        <v>689</v>
      </c>
      <c r="P84" s="69"/>
      <c r="Q84" s="69"/>
      <c r="R84" s="69" t="s">
        <v>690</v>
      </c>
      <c r="S84" s="74" t="s">
        <v>691</v>
      </c>
      <c r="T84" s="76" t="s">
        <v>692</v>
      </c>
      <c r="U84" s="74" t="s">
        <v>693</v>
      </c>
      <c r="V84" s="69" t="s">
        <v>694</v>
      </c>
      <c r="W84" s="70"/>
      <c r="X84" s="70"/>
      <c r="Y84" s="73" t="s">
        <v>585</v>
      </c>
      <c r="Z84" s="69"/>
      <c r="AA84" s="69"/>
      <c r="AB84" s="69" t="s">
        <v>695</v>
      </c>
      <c r="AC84" s="69" t="s">
        <v>234</v>
      </c>
      <c r="AD84" s="77" t="s">
        <v>235</v>
      </c>
      <c r="AE84" s="69" t="s">
        <v>368</v>
      </c>
      <c r="AF84" s="78">
        <v>-23.0670766</v>
      </c>
      <c r="AG84" s="78">
        <v>-52.745870959999998</v>
      </c>
      <c r="AH84" s="69" t="s">
        <v>237</v>
      </c>
      <c r="AI84" s="69" t="s">
        <v>238</v>
      </c>
      <c r="AJ84" s="69" t="s">
        <v>696</v>
      </c>
      <c r="AK84" s="69" t="s">
        <v>240</v>
      </c>
      <c r="AL84" s="70"/>
      <c r="AM84" s="69"/>
      <c r="AN84" s="69"/>
      <c r="AO84" s="69"/>
      <c r="AP84" s="69"/>
      <c r="AQ84" s="69"/>
      <c r="AR84" s="69"/>
      <c r="AS84" s="69"/>
      <c r="AT84" s="69"/>
      <c r="AU84" s="69"/>
      <c r="AV84" s="69">
        <v>100</v>
      </c>
      <c r="AW84" s="69"/>
      <c r="AX84" s="69" t="s">
        <v>242</v>
      </c>
      <c r="AY84" s="69" t="s">
        <v>242</v>
      </c>
      <c r="AZ84" s="69" t="s">
        <v>260</v>
      </c>
      <c r="BA84" s="69" t="s">
        <v>260</v>
      </c>
      <c r="BB84" s="69"/>
      <c r="BC84" s="73"/>
      <c r="BD84" s="69"/>
      <c r="BE84" s="70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</row>
    <row r="85" spans="1:68" s="79" customFormat="1" ht="15" customHeight="1">
      <c r="A85" s="69"/>
      <c r="B85" s="69">
        <v>99</v>
      </c>
      <c r="C85" s="69" t="s">
        <v>697</v>
      </c>
      <c r="D85" s="70">
        <v>43266</v>
      </c>
      <c r="E85" s="70">
        <v>56050</v>
      </c>
      <c r="F85" s="69"/>
      <c r="G85" s="71" t="s">
        <v>698</v>
      </c>
      <c r="H85" s="71"/>
      <c r="I85" s="71">
        <f t="shared" si="1"/>
        <v>55</v>
      </c>
      <c r="J85" s="69">
        <v>7.5</v>
      </c>
      <c r="K85" s="72">
        <v>0.95221</v>
      </c>
      <c r="L85" s="73"/>
      <c r="M85" s="69"/>
      <c r="N85" s="74">
        <v>183</v>
      </c>
      <c r="O85" s="75" t="s">
        <v>689</v>
      </c>
      <c r="P85" s="69"/>
      <c r="Q85" s="69"/>
      <c r="R85" s="69" t="s">
        <v>690</v>
      </c>
      <c r="S85" s="74" t="s">
        <v>699</v>
      </c>
      <c r="T85" s="76" t="s">
        <v>692</v>
      </c>
      <c r="U85" s="74" t="s">
        <v>700</v>
      </c>
      <c r="V85" s="69" t="s">
        <v>701</v>
      </c>
      <c r="W85" s="70"/>
      <c r="X85" s="70"/>
      <c r="Y85" s="73" t="s">
        <v>585</v>
      </c>
      <c r="Z85" s="69"/>
      <c r="AA85" s="69"/>
      <c r="AB85" s="69" t="s">
        <v>695</v>
      </c>
      <c r="AC85" s="69" t="s">
        <v>234</v>
      </c>
      <c r="AD85" s="77" t="s">
        <v>235</v>
      </c>
      <c r="AE85" s="69" t="s">
        <v>368</v>
      </c>
      <c r="AF85" s="78">
        <v>-23.049687980000002</v>
      </c>
      <c r="AG85" s="78">
        <v>-52.747139660000002</v>
      </c>
      <c r="AH85" s="69" t="s">
        <v>237</v>
      </c>
      <c r="AI85" s="69" t="s">
        <v>238</v>
      </c>
      <c r="AJ85" s="69" t="s">
        <v>696</v>
      </c>
      <c r="AK85" s="69" t="s">
        <v>240</v>
      </c>
      <c r="AL85" s="70"/>
      <c r="AM85" s="69"/>
      <c r="AN85" s="69"/>
      <c r="AO85" s="69"/>
      <c r="AP85" s="69"/>
      <c r="AQ85" s="69"/>
      <c r="AR85" s="69"/>
      <c r="AS85" s="69"/>
      <c r="AT85" s="69"/>
      <c r="AU85" s="69"/>
      <c r="AV85" s="69">
        <v>100</v>
      </c>
      <c r="AW85" s="69"/>
      <c r="AX85" s="69" t="s">
        <v>242</v>
      </c>
      <c r="AY85" s="69" t="s">
        <v>242</v>
      </c>
      <c r="AZ85" s="69" t="s">
        <v>260</v>
      </c>
      <c r="BA85" s="69" t="s">
        <v>260</v>
      </c>
      <c r="BB85" s="69"/>
      <c r="BC85" s="73"/>
      <c r="BD85" s="69"/>
      <c r="BE85" s="70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</row>
    <row r="86" spans="1:68" s="79" customFormat="1" ht="15" customHeight="1">
      <c r="A86" s="69"/>
      <c r="B86" s="69">
        <v>100</v>
      </c>
      <c r="C86" s="69" t="s">
        <v>702</v>
      </c>
      <c r="D86" s="70">
        <v>43215</v>
      </c>
      <c r="E86" s="70"/>
      <c r="F86" s="69"/>
      <c r="G86" s="71" t="s">
        <v>703</v>
      </c>
      <c r="H86" s="71"/>
      <c r="I86" s="71">
        <f t="shared" si="1"/>
        <v>5</v>
      </c>
      <c r="J86" s="69">
        <v>6.6</v>
      </c>
      <c r="K86" s="72">
        <v>1.38E-2</v>
      </c>
      <c r="L86" s="73"/>
      <c r="M86" s="69"/>
      <c r="N86" s="74"/>
      <c r="O86" s="75" t="s">
        <v>689</v>
      </c>
      <c r="P86" s="69"/>
      <c r="Q86" s="69"/>
      <c r="R86" s="69" t="s">
        <v>704</v>
      </c>
      <c r="S86" s="74" t="s">
        <v>705</v>
      </c>
      <c r="T86" s="76" t="s">
        <v>692</v>
      </c>
      <c r="U86" s="74" t="s">
        <v>706</v>
      </c>
      <c r="V86" s="69" t="s">
        <v>701</v>
      </c>
      <c r="W86" s="70"/>
      <c r="X86" s="70"/>
      <c r="Y86" s="73" t="s">
        <v>585</v>
      </c>
      <c r="Z86" s="69"/>
      <c r="AA86" s="69"/>
      <c r="AB86" s="69" t="s">
        <v>695</v>
      </c>
      <c r="AC86" s="69" t="s">
        <v>234</v>
      </c>
      <c r="AD86" s="77" t="s">
        <v>235</v>
      </c>
      <c r="AE86" s="69" t="s">
        <v>368</v>
      </c>
      <c r="AF86" s="78">
        <v>-23.058692713999999</v>
      </c>
      <c r="AG86" s="78">
        <v>-52.745869384999999</v>
      </c>
      <c r="AH86" s="69" t="s">
        <v>237</v>
      </c>
      <c r="AI86" s="69" t="s">
        <v>238</v>
      </c>
      <c r="AJ86" s="69" t="s">
        <v>696</v>
      </c>
      <c r="AK86" s="69" t="s">
        <v>240</v>
      </c>
      <c r="AL86" s="70"/>
      <c r="AM86" s="69"/>
      <c r="AN86" s="69"/>
      <c r="AO86" s="69"/>
      <c r="AP86" s="69"/>
      <c r="AQ86" s="69"/>
      <c r="AR86" s="69"/>
      <c r="AS86" s="69"/>
      <c r="AT86" s="69"/>
      <c r="AU86" s="69"/>
      <c r="AV86" s="69">
        <v>100</v>
      </c>
      <c r="AW86" s="69"/>
      <c r="AX86" s="69" t="s">
        <v>242</v>
      </c>
      <c r="AY86" s="69" t="s">
        <v>242</v>
      </c>
      <c r="AZ86" s="69" t="s">
        <v>260</v>
      </c>
      <c r="BA86" s="69" t="s">
        <v>260</v>
      </c>
      <c r="BB86" s="69"/>
      <c r="BC86" s="73"/>
      <c r="BD86" s="69"/>
      <c r="BE86" s="70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</row>
    <row r="87" spans="1:68" s="79" customFormat="1" ht="15" customHeight="1">
      <c r="A87" s="69"/>
      <c r="B87" s="69">
        <v>101</v>
      </c>
      <c r="C87" s="69" t="s">
        <v>707</v>
      </c>
      <c r="D87" s="70">
        <v>43217</v>
      </c>
      <c r="E87" s="70">
        <v>43948</v>
      </c>
      <c r="F87" s="69"/>
      <c r="G87" s="71"/>
      <c r="H87" s="71"/>
      <c r="I87" s="71">
        <f t="shared" si="1"/>
        <v>130</v>
      </c>
      <c r="J87" s="69">
        <v>15</v>
      </c>
      <c r="K87" s="72">
        <v>0.33200000000000002</v>
      </c>
      <c r="L87" s="73"/>
      <c r="M87" s="69"/>
      <c r="N87" s="74"/>
      <c r="O87" s="75" t="s">
        <v>708</v>
      </c>
      <c r="P87" s="69"/>
      <c r="Q87" s="69" t="s">
        <v>709</v>
      </c>
      <c r="R87" s="69"/>
      <c r="S87" s="74" t="s">
        <v>710</v>
      </c>
      <c r="T87" s="76" t="s">
        <v>711</v>
      </c>
      <c r="U87" s="74" t="s">
        <v>712</v>
      </c>
      <c r="V87" s="69"/>
      <c r="W87" s="70"/>
      <c r="X87" s="70"/>
      <c r="Y87" s="73"/>
      <c r="Z87" s="69"/>
      <c r="AA87" s="69"/>
      <c r="AB87" s="69" t="s">
        <v>713</v>
      </c>
      <c r="AC87" s="69" t="s">
        <v>714</v>
      </c>
      <c r="AD87" s="77" t="s">
        <v>235</v>
      </c>
      <c r="AE87" s="69" t="s">
        <v>524</v>
      </c>
      <c r="AF87" s="78">
        <v>-22.74944546</v>
      </c>
      <c r="AG87" s="78">
        <v>-51.356717269999997</v>
      </c>
      <c r="AH87" s="69" t="s">
        <v>237</v>
      </c>
      <c r="AI87" s="69" t="s">
        <v>238</v>
      </c>
      <c r="AJ87" s="69" t="s">
        <v>715</v>
      </c>
      <c r="AK87" s="69" t="s">
        <v>240</v>
      </c>
      <c r="AL87" s="70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73"/>
      <c r="BD87" s="69"/>
      <c r="BE87" s="70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</row>
    <row r="88" spans="1:68" s="79" customFormat="1" ht="15" customHeight="1">
      <c r="A88" s="69"/>
      <c r="B88" s="69">
        <v>102</v>
      </c>
      <c r="C88" s="69" t="s">
        <v>716</v>
      </c>
      <c r="D88" s="70">
        <v>43293</v>
      </c>
      <c r="E88" s="70">
        <v>56077</v>
      </c>
      <c r="F88" s="69"/>
      <c r="G88" s="71"/>
      <c r="H88" s="71"/>
      <c r="I88" s="71">
        <f t="shared" si="1"/>
        <v>3</v>
      </c>
      <c r="J88" s="69">
        <v>4.0999999999999996</v>
      </c>
      <c r="K88" s="72">
        <v>3.5647999999999999E-2</v>
      </c>
      <c r="L88" s="73"/>
      <c r="M88" s="69"/>
      <c r="N88" s="74"/>
      <c r="O88" s="75" t="s">
        <v>246</v>
      </c>
      <c r="P88" s="69" t="s">
        <v>247</v>
      </c>
      <c r="Q88" s="69" t="s">
        <v>248</v>
      </c>
      <c r="R88" s="69"/>
      <c r="S88" s="74" t="s">
        <v>717</v>
      </c>
      <c r="T88" s="76" t="s">
        <v>718</v>
      </c>
      <c r="U88" s="74"/>
      <c r="V88" s="69"/>
      <c r="W88" s="70"/>
      <c r="X88" s="70"/>
      <c r="Y88" s="73" t="s">
        <v>252</v>
      </c>
      <c r="Z88" s="69"/>
      <c r="AA88" s="69"/>
      <c r="AB88" s="69" t="s">
        <v>719</v>
      </c>
      <c r="AC88" s="69" t="s">
        <v>255</v>
      </c>
      <c r="AD88" s="77" t="s">
        <v>235</v>
      </c>
      <c r="AE88" s="69" t="s">
        <v>328</v>
      </c>
      <c r="AF88" s="78">
        <v>-26.284732730000002</v>
      </c>
      <c r="AG88" s="78">
        <v>-52.588966640000002</v>
      </c>
      <c r="AH88" s="69" t="s">
        <v>237</v>
      </c>
      <c r="AI88" s="69" t="s">
        <v>238</v>
      </c>
      <c r="AJ88" s="69" t="s">
        <v>720</v>
      </c>
      <c r="AK88" s="69" t="s">
        <v>240</v>
      </c>
      <c r="AL88" s="70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73"/>
      <c r="BD88" s="69"/>
      <c r="BE88" s="70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</row>
    <row r="89" spans="1:68" s="79" customFormat="1" ht="15" customHeight="1">
      <c r="A89" s="69"/>
      <c r="B89" s="69">
        <v>103</v>
      </c>
      <c r="C89" s="69" t="s">
        <v>721</v>
      </c>
      <c r="D89" s="70">
        <v>43266</v>
      </c>
      <c r="E89" s="70">
        <v>56050</v>
      </c>
      <c r="F89" s="69"/>
      <c r="G89" s="71" t="s">
        <v>722</v>
      </c>
      <c r="H89" s="71"/>
      <c r="I89" s="71">
        <f t="shared" si="1"/>
        <v>225</v>
      </c>
      <c r="J89" s="69">
        <v>16.5</v>
      </c>
      <c r="K89" s="72">
        <v>0.68343600000000004</v>
      </c>
      <c r="L89" s="73"/>
      <c r="M89" s="69"/>
      <c r="N89" s="74">
        <v>300</v>
      </c>
      <c r="O89" s="75" t="s">
        <v>689</v>
      </c>
      <c r="P89" s="69"/>
      <c r="Q89" s="69"/>
      <c r="R89" s="69" t="s">
        <v>690</v>
      </c>
      <c r="S89" s="74" t="s">
        <v>691</v>
      </c>
      <c r="T89" s="76" t="s">
        <v>692</v>
      </c>
      <c r="U89" s="74" t="s">
        <v>693</v>
      </c>
      <c r="V89" s="69"/>
      <c r="W89" s="70"/>
      <c r="X89" s="70"/>
      <c r="Y89" s="73" t="s">
        <v>585</v>
      </c>
      <c r="Z89" s="69"/>
      <c r="AA89" s="69"/>
      <c r="AB89" s="69" t="s">
        <v>723</v>
      </c>
      <c r="AC89" s="69" t="s">
        <v>234</v>
      </c>
      <c r="AD89" s="77" t="s">
        <v>235</v>
      </c>
      <c r="AE89" s="69" t="s">
        <v>368</v>
      </c>
      <c r="AF89" s="78">
        <v>-23.061198749999999</v>
      </c>
      <c r="AG89" s="78">
        <v>-52.759623730000001</v>
      </c>
      <c r="AH89" s="69" t="s">
        <v>237</v>
      </c>
      <c r="AI89" s="69" t="s">
        <v>238</v>
      </c>
      <c r="AJ89" s="69" t="s">
        <v>696</v>
      </c>
      <c r="AK89" s="69" t="s">
        <v>240</v>
      </c>
      <c r="AL89" s="70"/>
      <c r="AM89" s="69"/>
      <c r="AN89" s="69"/>
      <c r="AO89" s="69"/>
      <c r="AP89" s="69"/>
      <c r="AQ89" s="69"/>
      <c r="AR89" s="69"/>
      <c r="AS89" s="69"/>
      <c r="AT89" s="69"/>
      <c r="AU89" s="69"/>
      <c r="AV89" s="69">
        <v>500</v>
      </c>
      <c r="AW89" s="69"/>
      <c r="AX89" s="69" t="s">
        <v>242</v>
      </c>
      <c r="AY89" s="69" t="s">
        <v>242</v>
      </c>
      <c r="AZ89" s="69" t="s">
        <v>260</v>
      </c>
      <c r="BA89" s="69" t="s">
        <v>260</v>
      </c>
      <c r="BB89" s="69"/>
      <c r="BC89" s="73"/>
      <c r="BD89" s="69"/>
      <c r="BE89" s="70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</row>
    <row r="90" spans="1:68" s="79" customFormat="1" ht="15" customHeight="1">
      <c r="A90" s="69"/>
      <c r="B90" s="69">
        <v>104</v>
      </c>
      <c r="C90" s="69" t="s">
        <v>724</v>
      </c>
      <c r="D90" s="70">
        <v>43418</v>
      </c>
      <c r="E90" s="70">
        <v>56202</v>
      </c>
      <c r="F90" s="69"/>
      <c r="G90" s="71"/>
      <c r="H90" s="71"/>
      <c r="I90" s="71">
        <f t="shared" si="1"/>
        <v>0</v>
      </c>
      <c r="J90" s="69">
        <v>0.46</v>
      </c>
      <c r="K90" s="72">
        <v>7.6999999999999999E-2</v>
      </c>
      <c r="L90" s="73"/>
      <c r="M90" s="69"/>
      <c r="N90" s="74"/>
      <c r="O90" s="75" t="s">
        <v>725</v>
      </c>
      <c r="P90" s="69"/>
      <c r="Q90" s="69" t="s">
        <v>726</v>
      </c>
      <c r="R90" s="69"/>
      <c r="S90" s="74" t="s">
        <v>727</v>
      </c>
      <c r="T90" s="76" t="s">
        <v>728</v>
      </c>
      <c r="U90" s="74" t="s">
        <v>729</v>
      </c>
      <c r="V90" s="69"/>
      <c r="W90" s="70"/>
      <c r="X90" s="70"/>
      <c r="Y90" s="73" t="s">
        <v>434</v>
      </c>
      <c r="Z90" s="69"/>
      <c r="AA90" s="69"/>
      <c r="AB90" s="69" t="s">
        <v>730</v>
      </c>
      <c r="AC90" s="69" t="s">
        <v>255</v>
      </c>
      <c r="AD90" s="77" t="s">
        <v>235</v>
      </c>
      <c r="AE90" s="69" t="s">
        <v>314</v>
      </c>
      <c r="AF90" s="78">
        <v>-25.442156050000001</v>
      </c>
      <c r="AG90" s="78">
        <v>-51.456607820000002</v>
      </c>
      <c r="AH90" s="69" t="s">
        <v>237</v>
      </c>
      <c r="AI90" s="69" t="s">
        <v>238</v>
      </c>
      <c r="AJ90" s="69" t="s">
        <v>315</v>
      </c>
      <c r="AK90" s="69" t="s">
        <v>240</v>
      </c>
      <c r="AL90" s="70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73"/>
      <c r="BD90" s="69"/>
      <c r="BE90" s="70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</row>
    <row r="91" spans="1:68" s="79" customFormat="1" ht="15" customHeight="1">
      <c r="A91" s="69"/>
      <c r="B91" s="69">
        <v>105</v>
      </c>
      <c r="C91" s="69" t="s">
        <v>731</v>
      </c>
      <c r="D91" s="70">
        <v>37532</v>
      </c>
      <c r="E91" s="70">
        <v>50316</v>
      </c>
      <c r="F91" s="69"/>
      <c r="G91" s="71"/>
      <c r="H91" s="71"/>
      <c r="I91" s="71">
        <f t="shared" si="1"/>
        <v>1</v>
      </c>
      <c r="J91" s="69">
        <v>1.5</v>
      </c>
      <c r="K91" s="72">
        <v>0.195442</v>
      </c>
      <c r="L91" s="73"/>
      <c r="M91" s="69"/>
      <c r="N91" s="74"/>
      <c r="O91" s="75" t="s">
        <v>732</v>
      </c>
      <c r="P91" s="69"/>
      <c r="Q91" s="69"/>
      <c r="R91" s="69" t="s">
        <v>733</v>
      </c>
      <c r="S91" s="74" t="s">
        <v>734</v>
      </c>
      <c r="T91" s="76"/>
      <c r="U91" s="74" t="s">
        <v>735</v>
      </c>
      <c r="V91" s="69"/>
      <c r="W91" s="70"/>
      <c r="X91" s="70"/>
      <c r="Y91" s="73" t="s">
        <v>232</v>
      </c>
      <c r="Z91" s="69"/>
      <c r="AA91" s="69"/>
      <c r="AB91" s="69" t="s">
        <v>736</v>
      </c>
      <c r="AC91" s="69" t="s">
        <v>234</v>
      </c>
      <c r="AD91" s="77" t="s">
        <v>235</v>
      </c>
      <c r="AE91" s="69" t="s">
        <v>236</v>
      </c>
      <c r="AF91" s="78">
        <v>-23.959546849999999</v>
      </c>
      <c r="AG91" s="78">
        <v>-51.303652599999999</v>
      </c>
      <c r="AH91" s="69" t="s">
        <v>237</v>
      </c>
      <c r="AI91" s="69" t="s">
        <v>238</v>
      </c>
      <c r="AJ91" s="69" t="s">
        <v>737</v>
      </c>
      <c r="AK91" s="69" t="s">
        <v>240</v>
      </c>
      <c r="AL91" s="70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73"/>
      <c r="BD91" s="69"/>
      <c r="BE91" s="70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</row>
    <row r="92" spans="1:68" s="79" customFormat="1" ht="15" customHeight="1">
      <c r="A92" s="69"/>
      <c r="B92" s="69">
        <v>106</v>
      </c>
      <c r="C92" s="69" t="s">
        <v>738</v>
      </c>
      <c r="D92" s="70">
        <v>42699</v>
      </c>
      <c r="E92" s="70">
        <v>55482</v>
      </c>
      <c r="F92" s="69"/>
      <c r="G92" s="71" t="s">
        <v>739</v>
      </c>
      <c r="H92" s="71"/>
      <c r="I92" s="71">
        <f t="shared" si="1"/>
        <v>3601</v>
      </c>
      <c r="J92" s="69">
        <v>23.5</v>
      </c>
      <c r="K92" s="72">
        <v>42.52</v>
      </c>
      <c r="L92" s="73"/>
      <c r="M92" s="69"/>
      <c r="N92" s="74"/>
      <c r="O92" s="75" t="s">
        <v>246</v>
      </c>
      <c r="P92" s="69" t="s">
        <v>247</v>
      </c>
      <c r="Q92" s="69" t="s">
        <v>248</v>
      </c>
      <c r="R92" s="69"/>
      <c r="S92" s="74" t="s">
        <v>740</v>
      </c>
      <c r="T92" s="76"/>
      <c r="U92" s="74" t="s">
        <v>741</v>
      </c>
      <c r="V92" s="69"/>
      <c r="W92" s="70"/>
      <c r="X92" s="70"/>
      <c r="Y92" s="73" t="s">
        <v>742</v>
      </c>
      <c r="Z92" s="69"/>
      <c r="AA92" s="69"/>
      <c r="AB92" s="69" t="s">
        <v>743</v>
      </c>
      <c r="AC92" s="69" t="s">
        <v>255</v>
      </c>
      <c r="AD92" s="77" t="s">
        <v>235</v>
      </c>
      <c r="AE92" s="69" t="s">
        <v>256</v>
      </c>
      <c r="AF92" s="78">
        <v>-25.641030000725301</v>
      </c>
      <c r="AG92" s="78">
        <v>-49.072459999855397</v>
      </c>
      <c r="AH92" s="69" t="s">
        <v>237</v>
      </c>
      <c r="AI92" s="69" t="s">
        <v>238</v>
      </c>
      <c r="AJ92" s="69" t="s">
        <v>383</v>
      </c>
      <c r="AK92" s="69" t="s">
        <v>240</v>
      </c>
      <c r="AL92" s="70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73"/>
      <c r="BD92" s="69"/>
      <c r="BE92" s="70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</row>
    <row r="93" spans="1:68" s="79" customFormat="1" ht="15" customHeight="1">
      <c r="A93" s="69"/>
      <c r="B93" s="69">
        <v>107</v>
      </c>
      <c r="C93" s="69" t="s">
        <v>744</v>
      </c>
      <c r="D93" s="70">
        <v>37609</v>
      </c>
      <c r="E93" s="70">
        <v>50393</v>
      </c>
      <c r="F93" s="69"/>
      <c r="G93" s="71" t="s">
        <v>745</v>
      </c>
      <c r="H93" s="71"/>
      <c r="I93" s="71">
        <f t="shared" si="1"/>
        <v>0</v>
      </c>
      <c r="J93" s="69">
        <v>2</v>
      </c>
      <c r="K93" s="72">
        <v>1.52E-2</v>
      </c>
      <c r="L93" s="73"/>
      <c r="M93" s="69"/>
      <c r="N93" s="74"/>
      <c r="O93" s="75" t="s">
        <v>746</v>
      </c>
      <c r="P93" s="69" t="s">
        <v>747</v>
      </c>
      <c r="Q93" s="69" t="s">
        <v>748</v>
      </c>
      <c r="R93" s="69"/>
      <c r="S93" s="74" t="s">
        <v>749</v>
      </c>
      <c r="T93" s="76"/>
      <c r="U93" s="74" t="s">
        <v>750</v>
      </c>
      <c r="V93" s="69"/>
      <c r="W93" s="70"/>
      <c r="X93" s="70"/>
      <c r="Y93" s="73" t="s">
        <v>504</v>
      </c>
      <c r="Z93" s="69"/>
      <c r="AA93" s="69"/>
      <c r="AB93" s="69" t="s">
        <v>751</v>
      </c>
      <c r="AC93" s="69" t="s">
        <v>255</v>
      </c>
      <c r="AD93" s="77" t="s">
        <v>235</v>
      </c>
      <c r="AE93" s="69" t="s">
        <v>328</v>
      </c>
      <c r="AF93" s="78">
        <v>-25.476180000378001</v>
      </c>
      <c r="AG93" s="78">
        <v>-53.610320000478303</v>
      </c>
      <c r="AH93" s="69" t="s">
        <v>237</v>
      </c>
      <c r="AI93" s="69" t="s">
        <v>238</v>
      </c>
      <c r="AJ93" s="69" t="s">
        <v>752</v>
      </c>
      <c r="AK93" s="69" t="s">
        <v>240</v>
      </c>
      <c r="AL93" s="70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73"/>
      <c r="BD93" s="69"/>
      <c r="BE93" s="70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</row>
    <row r="94" spans="1:68" s="79" customFormat="1" ht="15" customHeight="1">
      <c r="A94" s="69"/>
      <c r="B94" s="69">
        <v>108</v>
      </c>
      <c r="C94" s="69" t="s">
        <v>753</v>
      </c>
      <c r="D94" s="70">
        <v>37649</v>
      </c>
      <c r="E94" s="70">
        <v>39475</v>
      </c>
      <c r="F94" s="69"/>
      <c r="G94" s="71" t="s">
        <v>754</v>
      </c>
      <c r="H94" s="71"/>
      <c r="I94" s="71">
        <f t="shared" si="1"/>
        <v>0</v>
      </c>
      <c r="J94" s="69">
        <v>0.6</v>
      </c>
      <c r="K94" s="72">
        <v>5.0000000000000001E-4</v>
      </c>
      <c r="L94" s="73"/>
      <c r="M94" s="69"/>
      <c r="N94" s="74"/>
      <c r="O94" s="75" t="s">
        <v>755</v>
      </c>
      <c r="P94" s="69" t="s">
        <v>756</v>
      </c>
      <c r="Q94" s="69"/>
      <c r="R94" s="69" t="s">
        <v>757</v>
      </c>
      <c r="S94" s="74" t="s">
        <v>758</v>
      </c>
      <c r="T94" s="76"/>
      <c r="U94" s="74" t="s">
        <v>759</v>
      </c>
      <c r="V94" s="69"/>
      <c r="W94" s="70"/>
      <c r="X94" s="70"/>
      <c r="Y94" s="73" t="s">
        <v>492</v>
      </c>
      <c r="Z94" s="69"/>
      <c r="AA94" s="69"/>
      <c r="AB94" s="69" t="s">
        <v>463</v>
      </c>
      <c r="AC94" s="69" t="s">
        <v>255</v>
      </c>
      <c r="AD94" s="77" t="s">
        <v>235</v>
      </c>
      <c r="AE94" s="69" t="s">
        <v>256</v>
      </c>
      <c r="AF94" s="78">
        <v>-26.001820000013399</v>
      </c>
      <c r="AG94" s="78">
        <v>-49.301749999760901</v>
      </c>
      <c r="AH94" s="69" t="s">
        <v>237</v>
      </c>
      <c r="AI94" s="69" t="s">
        <v>238</v>
      </c>
      <c r="AJ94" s="69" t="s">
        <v>760</v>
      </c>
      <c r="AK94" s="69" t="s">
        <v>240</v>
      </c>
      <c r="AL94" s="70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73"/>
      <c r="BD94" s="69"/>
      <c r="BE94" s="70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</row>
    <row r="95" spans="1:68" s="79" customFormat="1" ht="15" customHeight="1">
      <c r="A95" s="69"/>
      <c r="B95" s="69">
        <v>109</v>
      </c>
      <c r="C95" s="69" t="s">
        <v>761</v>
      </c>
      <c r="D95" s="70">
        <v>37532</v>
      </c>
      <c r="E95" s="70">
        <v>50316</v>
      </c>
      <c r="F95" s="69"/>
      <c r="G95" s="71" t="s">
        <v>762</v>
      </c>
      <c r="H95" s="71"/>
      <c r="I95" s="71">
        <f t="shared" si="1"/>
        <v>1</v>
      </c>
      <c r="J95" s="69">
        <v>2</v>
      </c>
      <c r="K95" s="72">
        <v>0.04</v>
      </c>
      <c r="L95" s="73"/>
      <c r="M95" s="69"/>
      <c r="N95" s="74"/>
      <c r="O95" s="75" t="s">
        <v>763</v>
      </c>
      <c r="P95" s="69" t="s">
        <v>763</v>
      </c>
      <c r="Q95" s="69"/>
      <c r="R95" s="69" t="s">
        <v>764</v>
      </c>
      <c r="S95" s="74" t="s">
        <v>765</v>
      </c>
      <c r="T95" s="76"/>
      <c r="U95" s="74" t="s">
        <v>766</v>
      </c>
      <c r="V95" s="69"/>
      <c r="W95" s="70"/>
      <c r="X95" s="70"/>
      <c r="Y95" s="73" t="s">
        <v>767</v>
      </c>
      <c r="Z95" s="69"/>
      <c r="AA95" s="69"/>
      <c r="AB95" s="69" t="s">
        <v>768</v>
      </c>
      <c r="AC95" s="69" t="s">
        <v>255</v>
      </c>
      <c r="AD95" s="77" t="s">
        <v>235</v>
      </c>
      <c r="AE95" s="69" t="s">
        <v>256</v>
      </c>
      <c r="AF95" s="78">
        <v>-25.630359999778499</v>
      </c>
      <c r="AG95" s="78">
        <v>-49.510800000372797</v>
      </c>
      <c r="AH95" s="69" t="s">
        <v>237</v>
      </c>
      <c r="AI95" s="69" t="s">
        <v>238</v>
      </c>
      <c r="AJ95" s="69" t="s">
        <v>275</v>
      </c>
      <c r="AK95" s="69" t="s">
        <v>240</v>
      </c>
      <c r="AL95" s="70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73"/>
      <c r="BD95" s="69"/>
      <c r="BE95" s="70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</row>
    <row r="96" spans="1:68" s="79" customFormat="1" ht="15" customHeight="1">
      <c r="A96" s="69"/>
      <c r="B96" s="69">
        <v>110</v>
      </c>
      <c r="C96" s="69" t="s">
        <v>769</v>
      </c>
      <c r="D96" s="70">
        <v>40812</v>
      </c>
      <c r="E96" s="70"/>
      <c r="F96" s="69"/>
      <c r="G96" s="71" t="s">
        <v>770</v>
      </c>
      <c r="H96" s="71"/>
      <c r="I96" s="71" t="e">
        <f t="shared" si="1"/>
        <v>#VALUE!</v>
      </c>
      <c r="J96" s="69">
        <v>1.2</v>
      </c>
      <c r="K96" s="72" t="s">
        <v>10</v>
      </c>
      <c r="L96" s="73"/>
      <c r="M96" s="69"/>
      <c r="N96" s="74"/>
      <c r="O96" s="75" t="s">
        <v>771</v>
      </c>
      <c r="P96" s="69" t="s">
        <v>771</v>
      </c>
      <c r="Q96" s="69"/>
      <c r="R96" s="69" t="s">
        <v>772</v>
      </c>
      <c r="S96" s="74" t="s">
        <v>773</v>
      </c>
      <c r="T96" s="76"/>
      <c r="U96" s="74" t="s">
        <v>774</v>
      </c>
      <c r="V96" s="69"/>
      <c r="W96" s="70"/>
      <c r="X96" s="70"/>
      <c r="Y96" s="73" t="s">
        <v>492</v>
      </c>
      <c r="Z96" s="69"/>
      <c r="AA96" s="69"/>
      <c r="AB96" s="69" t="s">
        <v>775</v>
      </c>
      <c r="AC96" s="69" t="s">
        <v>558</v>
      </c>
      <c r="AD96" s="77" t="s">
        <v>559</v>
      </c>
      <c r="AE96" s="69" t="s">
        <v>256</v>
      </c>
      <c r="AF96" s="78">
        <v>-25.286370000160801</v>
      </c>
      <c r="AG96" s="78">
        <v>-49.164140000188603</v>
      </c>
      <c r="AH96" s="69" t="s">
        <v>237</v>
      </c>
      <c r="AI96" s="69" t="s">
        <v>238</v>
      </c>
      <c r="AJ96" s="69" t="s">
        <v>587</v>
      </c>
      <c r="AK96" s="69" t="s">
        <v>240</v>
      </c>
      <c r="AL96" s="70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73"/>
      <c r="BD96" s="69"/>
      <c r="BE96" s="70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</row>
    <row r="97" spans="1:68" s="79" customFormat="1" ht="15" customHeight="1">
      <c r="A97" s="69"/>
      <c r="B97" s="69">
        <v>111</v>
      </c>
      <c r="C97" s="69" t="s">
        <v>776</v>
      </c>
      <c r="D97" s="70">
        <v>37368</v>
      </c>
      <c r="E97" s="70">
        <v>50152</v>
      </c>
      <c r="F97" s="69"/>
      <c r="G97" s="71" t="s">
        <v>777</v>
      </c>
      <c r="H97" s="71"/>
      <c r="I97" s="71">
        <f t="shared" si="1"/>
        <v>2</v>
      </c>
      <c r="J97" s="69">
        <v>5</v>
      </c>
      <c r="K97" s="72">
        <v>7.4999999999999997E-3</v>
      </c>
      <c r="L97" s="73"/>
      <c r="M97" s="69"/>
      <c r="N97" s="74"/>
      <c r="O97" s="75" t="s">
        <v>778</v>
      </c>
      <c r="P97" s="69" t="s">
        <v>779</v>
      </c>
      <c r="Q97" s="69" t="s">
        <v>780</v>
      </c>
      <c r="R97" s="69"/>
      <c r="S97" s="74" t="s">
        <v>781</v>
      </c>
      <c r="T97" s="76"/>
      <c r="U97" s="74" t="s">
        <v>782</v>
      </c>
      <c r="V97" s="69"/>
      <c r="W97" s="70"/>
      <c r="X97" s="70"/>
      <c r="Y97" s="73" t="s">
        <v>767</v>
      </c>
      <c r="Z97" s="69"/>
      <c r="AA97" s="69"/>
      <c r="AB97" s="69" t="s">
        <v>783</v>
      </c>
      <c r="AC97" s="69" t="s">
        <v>678</v>
      </c>
      <c r="AD97" s="77" t="s">
        <v>235</v>
      </c>
      <c r="AE97" s="69" t="s">
        <v>337</v>
      </c>
      <c r="AF97" s="78">
        <v>-23.799960000430701</v>
      </c>
      <c r="AG97" s="78">
        <v>-50.067940000263498</v>
      </c>
      <c r="AH97" s="69" t="s">
        <v>237</v>
      </c>
      <c r="AI97" s="69" t="s">
        <v>238</v>
      </c>
      <c r="AJ97" s="69" t="s">
        <v>784</v>
      </c>
      <c r="AK97" s="69" t="s">
        <v>240</v>
      </c>
      <c r="AL97" s="70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73"/>
      <c r="BD97" s="69"/>
      <c r="BE97" s="70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</row>
    <row r="98" spans="1:68" s="79" customFormat="1" ht="15" customHeight="1">
      <c r="A98" s="69"/>
      <c r="B98" s="69">
        <v>112</v>
      </c>
      <c r="C98" s="69" t="s">
        <v>785</v>
      </c>
      <c r="D98" s="70">
        <v>36336</v>
      </c>
      <c r="E98" s="70">
        <v>49120</v>
      </c>
      <c r="F98" s="69"/>
      <c r="G98" s="71" t="s">
        <v>786</v>
      </c>
      <c r="H98" s="71"/>
      <c r="I98" s="71">
        <f t="shared" si="1"/>
        <v>2</v>
      </c>
      <c r="J98" s="69">
        <v>3.92</v>
      </c>
      <c r="K98" s="72">
        <v>2.1999999999999999E-2</v>
      </c>
      <c r="L98" s="73"/>
      <c r="M98" s="69"/>
      <c r="N98" s="74"/>
      <c r="O98" s="75" t="s">
        <v>591</v>
      </c>
      <c r="P98" s="69" t="s">
        <v>592</v>
      </c>
      <c r="Q98" s="69" t="s">
        <v>593</v>
      </c>
      <c r="R98" s="69"/>
      <c r="S98" s="74" t="s">
        <v>594</v>
      </c>
      <c r="T98" s="76"/>
      <c r="U98" s="74" t="s">
        <v>595</v>
      </c>
      <c r="V98" s="69"/>
      <c r="W98" s="70"/>
      <c r="X98" s="70"/>
      <c r="Y98" s="73" t="s">
        <v>787</v>
      </c>
      <c r="Z98" s="69"/>
      <c r="AA98" s="69"/>
      <c r="AB98" s="69" t="s">
        <v>463</v>
      </c>
      <c r="AC98" s="69" t="s">
        <v>255</v>
      </c>
      <c r="AD98" s="77" t="s">
        <v>235</v>
      </c>
      <c r="AE98" s="69" t="s">
        <v>256</v>
      </c>
      <c r="AF98" s="78">
        <v>-25.395059999920299</v>
      </c>
      <c r="AG98" s="78">
        <v>-49.166130000246497</v>
      </c>
      <c r="AH98" s="69" t="s">
        <v>237</v>
      </c>
      <c r="AI98" s="69" t="s">
        <v>238</v>
      </c>
      <c r="AJ98" s="69" t="s">
        <v>576</v>
      </c>
      <c r="AK98" s="69" t="s">
        <v>240</v>
      </c>
      <c r="AL98" s="70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73"/>
      <c r="BD98" s="69"/>
      <c r="BE98" s="70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</row>
    <row r="99" spans="1:68" s="79" customFormat="1" ht="15" customHeight="1">
      <c r="A99" s="69"/>
      <c r="B99" s="69">
        <v>113</v>
      </c>
      <c r="C99" s="69" t="s">
        <v>788</v>
      </c>
      <c r="D99" s="70">
        <v>36336</v>
      </c>
      <c r="E99" s="70">
        <v>49120</v>
      </c>
      <c r="F99" s="69"/>
      <c r="G99" s="71" t="s">
        <v>789</v>
      </c>
      <c r="H99" s="71"/>
      <c r="I99" s="71" t="e">
        <f t="shared" si="1"/>
        <v>#VALUE!</v>
      </c>
      <c r="J99" s="69" t="s">
        <v>10</v>
      </c>
      <c r="K99" s="72" t="s">
        <v>10</v>
      </c>
      <c r="L99" s="73"/>
      <c r="M99" s="69"/>
      <c r="N99" s="74"/>
      <c r="O99" s="75" t="s">
        <v>591</v>
      </c>
      <c r="P99" s="69" t="s">
        <v>592</v>
      </c>
      <c r="Q99" s="69" t="s">
        <v>593</v>
      </c>
      <c r="R99" s="69"/>
      <c r="S99" s="74" t="s">
        <v>594</v>
      </c>
      <c r="T99" s="76"/>
      <c r="U99" s="74" t="s">
        <v>595</v>
      </c>
      <c r="V99" s="69"/>
      <c r="W99" s="70"/>
      <c r="X99" s="70"/>
      <c r="Y99" s="73" t="s">
        <v>787</v>
      </c>
      <c r="Z99" s="69"/>
      <c r="AA99" s="69"/>
      <c r="AB99" s="69" t="s">
        <v>463</v>
      </c>
      <c r="AC99" s="69" t="s">
        <v>255</v>
      </c>
      <c r="AD99" s="77" t="s">
        <v>235</v>
      </c>
      <c r="AE99" s="69" t="s">
        <v>256</v>
      </c>
      <c r="AF99" s="78">
        <v>-25.401810000637798</v>
      </c>
      <c r="AG99" s="78">
        <v>-49.164040000505402</v>
      </c>
      <c r="AH99" s="69" t="s">
        <v>237</v>
      </c>
      <c r="AI99" s="69" t="s">
        <v>238</v>
      </c>
      <c r="AJ99" s="69" t="s">
        <v>576</v>
      </c>
      <c r="AK99" s="69" t="s">
        <v>240</v>
      </c>
      <c r="AL99" s="70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73"/>
      <c r="BD99" s="69"/>
      <c r="BE99" s="70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</row>
    <row r="100" spans="1:68" s="79" customFormat="1" ht="15" customHeight="1">
      <c r="A100" s="69"/>
      <c r="B100" s="69">
        <v>114</v>
      </c>
      <c r="C100" s="69" t="s">
        <v>790</v>
      </c>
      <c r="D100" s="70">
        <v>36336</v>
      </c>
      <c r="E100" s="70">
        <v>49120</v>
      </c>
      <c r="F100" s="69"/>
      <c r="G100" s="71" t="s">
        <v>598</v>
      </c>
      <c r="H100" s="71"/>
      <c r="I100" s="71">
        <f t="shared" si="1"/>
        <v>1</v>
      </c>
      <c r="J100" s="69">
        <v>3.92</v>
      </c>
      <c r="K100" s="72">
        <v>3.2000000000000002E-3</v>
      </c>
      <c r="L100" s="73"/>
      <c r="M100" s="69"/>
      <c r="N100" s="74"/>
      <c r="O100" s="75" t="s">
        <v>591</v>
      </c>
      <c r="P100" s="69" t="s">
        <v>592</v>
      </c>
      <c r="Q100" s="69" t="s">
        <v>593</v>
      </c>
      <c r="R100" s="69"/>
      <c r="S100" s="74" t="s">
        <v>594</v>
      </c>
      <c r="T100" s="76"/>
      <c r="U100" s="74" t="s">
        <v>595</v>
      </c>
      <c r="V100" s="69"/>
      <c r="W100" s="70"/>
      <c r="X100" s="70"/>
      <c r="Y100" s="73" t="s">
        <v>787</v>
      </c>
      <c r="Z100" s="69"/>
      <c r="AA100" s="69"/>
      <c r="AB100" s="69" t="s">
        <v>463</v>
      </c>
      <c r="AC100" s="69" t="s">
        <v>255</v>
      </c>
      <c r="AD100" s="77" t="s">
        <v>235</v>
      </c>
      <c r="AE100" s="69" t="s">
        <v>256</v>
      </c>
      <c r="AF100" s="78">
        <v>-25.4089900004378</v>
      </c>
      <c r="AG100" s="78">
        <v>-49.160350000089799</v>
      </c>
      <c r="AH100" s="69" t="s">
        <v>237</v>
      </c>
      <c r="AI100" s="69" t="s">
        <v>238</v>
      </c>
      <c r="AJ100" s="69" t="s">
        <v>576</v>
      </c>
      <c r="AK100" s="69" t="s">
        <v>240</v>
      </c>
      <c r="AL100" s="70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73"/>
      <c r="BD100" s="69"/>
      <c r="BE100" s="70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</row>
    <row r="101" spans="1:68" s="79" customFormat="1" ht="15" customHeight="1">
      <c r="A101" s="69"/>
      <c r="B101" s="69">
        <v>115</v>
      </c>
      <c r="C101" s="69" t="s">
        <v>791</v>
      </c>
      <c r="D101" s="70">
        <v>36406</v>
      </c>
      <c r="E101" s="70">
        <v>49190</v>
      </c>
      <c r="F101" s="69"/>
      <c r="G101" s="71" t="s">
        <v>792</v>
      </c>
      <c r="H101" s="71"/>
      <c r="I101" s="71">
        <f t="shared" si="1"/>
        <v>2</v>
      </c>
      <c r="J101" s="69">
        <v>6</v>
      </c>
      <c r="K101" s="72">
        <v>3.0000000000000001E-3</v>
      </c>
      <c r="L101" s="73"/>
      <c r="M101" s="69"/>
      <c r="N101" s="74"/>
      <c r="O101" s="75" t="s">
        <v>793</v>
      </c>
      <c r="P101" s="69" t="s">
        <v>793</v>
      </c>
      <c r="Q101" s="69"/>
      <c r="R101" s="69" t="s">
        <v>794</v>
      </c>
      <c r="S101" s="74" t="s">
        <v>795</v>
      </c>
      <c r="T101" s="76"/>
      <c r="U101" s="74" t="s">
        <v>796</v>
      </c>
      <c r="V101" s="69"/>
      <c r="W101" s="70"/>
      <c r="X101" s="70"/>
      <c r="Y101" s="73" t="s">
        <v>288</v>
      </c>
      <c r="Z101" s="69"/>
      <c r="AA101" s="69"/>
      <c r="AB101" s="69" t="s">
        <v>463</v>
      </c>
      <c r="AC101" s="69" t="s">
        <v>255</v>
      </c>
      <c r="AD101" s="77" t="s">
        <v>235</v>
      </c>
      <c r="AE101" s="69" t="s">
        <v>256</v>
      </c>
      <c r="AF101" s="78">
        <v>-25.430899999887199</v>
      </c>
      <c r="AG101" s="78">
        <v>-49.380730000391701</v>
      </c>
      <c r="AH101" s="69" t="s">
        <v>237</v>
      </c>
      <c r="AI101" s="69" t="s">
        <v>238</v>
      </c>
      <c r="AJ101" s="69" t="s">
        <v>797</v>
      </c>
      <c r="AK101" s="69" t="s">
        <v>240</v>
      </c>
      <c r="AL101" s="70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73"/>
      <c r="BD101" s="69"/>
      <c r="BE101" s="70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</row>
    <row r="102" spans="1:68" s="79" customFormat="1" ht="15" customHeight="1">
      <c r="A102" s="69"/>
      <c r="B102" s="69">
        <v>116</v>
      </c>
      <c r="C102" s="69" t="s">
        <v>798</v>
      </c>
      <c r="D102" s="70">
        <v>36857</v>
      </c>
      <c r="E102" s="70">
        <v>49640</v>
      </c>
      <c r="F102" s="69"/>
      <c r="G102" s="71" t="s">
        <v>799</v>
      </c>
      <c r="H102" s="71"/>
      <c r="I102" s="71">
        <f t="shared" si="1"/>
        <v>0</v>
      </c>
      <c r="J102" s="69">
        <v>2.4500000000000002</v>
      </c>
      <c r="K102" s="72">
        <v>1E-4</v>
      </c>
      <c r="L102" s="73"/>
      <c r="M102" s="69"/>
      <c r="N102" s="74"/>
      <c r="O102" s="75" t="s">
        <v>800</v>
      </c>
      <c r="P102" s="69" t="s">
        <v>801</v>
      </c>
      <c r="Q102" s="69" t="s">
        <v>802</v>
      </c>
      <c r="R102" s="69"/>
      <c r="S102" s="74" t="s">
        <v>803</v>
      </c>
      <c r="T102" s="76"/>
      <c r="U102" s="74" t="s">
        <v>804</v>
      </c>
      <c r="V102" s="69"/>
      <c r="W102" s="70"/>
      <c r="X102" s="70"/>
      <c r="Y102" s="73" t="s">
        <v>504</v>
      </c>
      <c r="Z102" s="69"/>
      <c r="AA102" s="69"/>
      <c r="AB102" s="69" t="s">
        <v>805</v>
      </c>
      <c r="AC102" s="69" t="s">
        <v>255</v>
      </c>
      <c r="AD102" s="77" t="s">
        <v>235</v>
      </c>
      <c r="AE102" s="69" t="s">
        <v>256</v>
      </c>
      <c r="AF102" s="78">
        <v>-25.471530000596001</v>
      </c>
      <c r="AG102" s="78">
        <v>-49.5270900001752</v>
      </c>
      <c r="AH102" s="69" t="s">
        <v>237</v>
      </c>
      <c r="AI102" s="69" t="s">
        <v>238</v>
      </c>
      <c r="AJ102" s="69" t="s">
        <v>806</v>
      </c>
      <c r="AK102" s="69" t="s">
        <v>240</v>
      </c>
      <c r="AL102" s="70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73"/>
      <c r="BD102" s="69"/>
      <c r="BE102" s="70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</row>
    <row r="103" spans="1:68" s="79" customFormat="1" ht="15" customHeight="1">
      <c r="A103" s="69"/>
      <c r="B103" s="69">
        <v>117</v>
      </c>
      <c r="C103" s="69" t="s">
        <v>807</v>
      </c>
      <c r="D103" s="70">
        <v>37293</v>
      </c>
      <c r="E103" s="70">
        <v>50077</v>
      </c>
      <c r="F103" s="69"/>
      <c r="G103" s="71" t="s">
        <v>808</v>
      </c>
      <c r="H103" s="71"/>
      <c r="I103" s="71" t="e">
        <f t="shared" si="1"/>
        <v>#VALUE!</v>
      </c>
      <c r="J103" s="69">
        <v>4</v>
      </c>
      <c r="K103" s="72" t="s">
        <v>10</v>
      </c>
      <c r="L103" s="73"/>
      <c r="M103" s="69"/>
      <c r="N103" s="74"/>
      <c r="O103" s="75" t="s">
        <v>809</v>
      </c>
      <c r="P103" s="69" t="s">
        <v>810</v>
      </c>
      <c r="Q103" s="69"/>
      <c r="R103" s="69" t="s">
        <v>811</v>
      </c>
      <c r="S103" s="74" t="s">
        <v>812</v>
      </c>
      <c r="T103" s="76"/>
      <c r="U103" s="74" t="s">
        <v>813</v>
      </c>
      <c r="V103" s="69"/>
      <c r="W103" s="70"/>
      <c r="X103" s="70"/>
      <c r="Y103" s="73" t="s">
        <v>767</v>
      </c>
      <c r="Z103" s="69"/>
      <c r="AA103" s="69"/>
      <c r="AB103" s="69" t="s">
        <v>814</v>
      </c>
      <c r="AC103" s="69" t="s">
        <v>255</v>
      </c>
      <c r="AD103" s="77" t="s">
        <v>235</v>
      </c>
      <c r="AE103" s="69" t="s">
        <v>256</v>
      </c>
      <c r="AF103" s="78">
        <v>-25.710210000515101</v>
      </c>
      <c r="AG103" s="78">
        <v>-49.471439999839298</v>
      </c>
      <c r="AH103" s="69" t="s">
        <v>237</v>
      </c>
      <c r="AI103" s="69" t="s">
        <v>238</v>
      </c>
      <c r="AJ103" s="69" t="s">
        <v>815</v>
      </c>
      <c r="AK103" s="69" t="s">
        <v>240</v>
      </c>
      <c r="AL103" s="70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73"/>
      <c r="BD103" s="69"/>
      <c r="BE103" s="70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</row>
    <row r="104" spans="1:68" s="79" customFormat="1" ht="15" customHeight="1">
      <c r="A104" s="69"/>
      <c r="B104" s="69">
        <v>118</v>
      </c>
      <c r="C104" s="69" t="s">
        <v>816</v>
      </c>
      <c r="D104" s="70">
        <v>37368</v>
      </c>
      <c r="E104" s="70">
        <v>39194</v>
      </c>
      <c r="F104" s="69"/>
      <c r="G104" s="71" t="s">
        <v>817</v>
      </c>
      <c r="H104" s="71"/>
      <c r="I104" s="71" t="e">
        <f t="shared" si="1"/>
        <v>#VALUE!</v>
      </c>
      <c r="J104" s="69" t="s">
        <v>10</v>
      </c>
      <c r="K104" s="72" t="s">
        <v>10</v>
      </c>
      <c r="L104" s="73"/>
      <c r="M104" s="69"/>
      <c r="N104" s="74"/>
      <c r="O104" s="75" t="s">
        <v>818</v>
      </c>
      <c r="P104" s="69" t="s">
        <v>819</v>
      </c>
      <c r="Q104" s="69"/>
      <c r="R104" s="69" t="s">
        <v>820</v>
      </c>
      <c r="S104" s="74" t="s">
        <v>821</v>
      </c>
      <c r="T104" s="76"/>
      <c r="U104" s="74" t="s">
        <v>822</v>
      </c>
      <c r="V104" s="69"/>
      <c r="W104" s="70"/>
      <c r="X104" s="70"/>
      <c r="Y104" s="73" t="s">
        <v>585</v>
      </c>
      <c r="Z104" s="69"/>
      <c r="AA104" s="69"/>
      <c r="AB104" s="69" t="s">
        <v>463</v>
      </c>
      <c r="AC104" s="69" t="s">
        <v>255</v>
      </c>
      <c r="AD104" s="77" t="s">
        <v>235</v>
      </c>
      <c r="AE104" s="69" t="s">
        <v>256</v>
      </c>
      <c r="AF104" s="78">
        <v>-25.431226425999998</v>
      </c>
      <c r="AG104" s="78">
        <v>-49.441160762999999</v>
      </c>
      <c r="AH104" s="69" t="s">
        <v>237</v>
      </c>
      <c r="AI104" s="69" t="s">
        <v>238</v>
      </c>
      <c r="AJ104" s="69" t="s">
        <v>806</v>
      </c>
      <c r="AK104" s="69" t="s">
        <v>240</v>
      </c>
      <c r="AL104" s="70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73"/>
      <c r="BD104" s="69"/>
      <c r="BE104" s="70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</row>
    <row r="105" spans="1:68" s="79" customFormat="1" ht="15" customHeight="1">
      <c r="A105" s="69"/>
      <c r="B105" s="69">
        <v>119</v>
      </c>
      <c r="C105" s="69" t="s">
        <v>823</v>
      </c>
      <c r="D105" s="70">
        <v>37368</v>
      </c>
      <c r="E105" s="70">
        <v>39194</v>
      </c>
      <c r="F105" s="69"/>
      <c r="G105" s="71" t="s">
        <v>824</v>
      </c>
      <c r="H105" s="71"/>
      <c r="I105" s="71" t="e">
        <f t="shared" si="1"/>
        <v>#VALUE!</v>
      </c>
      <c r="J105" s="69" t="s">
        <v>10</v>
      </c>
      <c r="K105" s="72" t="s">
        <v>10</v>
      </c>
      <c r="L105" s="73"/>
      <c r="M105" s="69"/>
      <c r="N105" s="74"/>
      <c r="O105" s="75" t="s">
        <v>818</v>
      </c>
      <c r="P105" s="69" t="s">
        <v>819</v>
      </c>
      <c r="Q105" s="69"/>
      <c r="R105" s="69" t="s">
        <v>820</v>
      </c>
      <c r="S105" s="74" t="s">
        <v>821</v>
      </c>
      <c r="T105" s="76"/>
      <c r="U105" s="74" t="s">
        <v>822</v>
      </c>
      <c r="V105" s="69"/>
      <c r="W105" s="70"/>
      <c r="X105" s="70"/>
      <c r="Y105" s="73" t="s">
        <v>492</v>
      </c>
      <c r="Z105" s="69"/>
      <c r="AA105" s="69"/>
      <c r="AB105" s="69" t="s">
        <v>463</v>
      </c>
      <c r="AC105" s="69" t="s">
        <v>255</v>
      </c>
      <c r="AD105" s="77" t="s">
        <v>235</v>
      </c>
      <c r="AE105" s="69" t="s">
        <v>256</v>
      </c>
      <c r="AF105" s="78">
        <v>-25.431320917000001</v>
      </c>
      <c r="AG105" s="78">
        <v>-49.441557246999999</v>
      </c>
      <c r="AH105" s="69" t="s">
        <v>237</v>
      </c>
      <c r="AI105" s="69" t="s">
        <v>238</v>
      </c>
      <c r="AJ105" s="69" t="s">
        <v>806</v>
      </c>
      <c r="AK105" s="69" t="s">
        <v>240</v>
      </c>
      <c r="AL105" s="70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73"/>
      <c r="BD105" s="69"/>
      <c r="BE105" s="70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</row>
    <row r="106" spans="1:68" s="79" customFormat="1" ht="15" customHeight="1">
      <c r="A106" s="69"/>
      <c r="B106" s="69">
        <v>120</v>
      </c>
      <c r="C106" s="69" t="s">
        <v>825</v>
      </c>
      <c r="D106" s="70">
        <v>37424</v>
      </c>
      <c r="E106" s="70">
        <v>50208</v>
      </c>
      <c r="F106" s="69"/>
      <c r="G106" s="71" t="s">
        <v>826</v>
      </c>
      <c r="H106" s="71"/>
      <c r="I106" s="71">
        <f t="shared" si="1"/>
        <v>1</v>
      </c>
      <c r="J106" s="69">
        <v>3</v>
      </c>
      <c r="K106" s="72">
        <v>8.9999999999999993E-3</v>
      </c>
      <c r="L106" s="73"/>
      <c r="M106" s="69"/>
      <c r="N106" s="74"/>
      <c r="O106" s="75" t="s">
        <v>827</v>
      </c>
      <c r="P106" s="69" t="s">
        <v>828</v>
      </c>
      <c r="Q106" s="69"/>
      <c r="R106" s="69" t="s">
        <v>829</v>
      </c>
      <c r="S106" s="74" t="s">
        <v>830</v>
      </c>
      <c r="T106" s="76"/>
      <c r="U106" s="74" t="s">
        <v>831</v>
      </c>
      <c r="V106" s="69"/>
      <c r="W106" s="70"/>
      <c r="X106" s="70"/>
      <c r="Y106" s="73" t="s">
        <v>492</v>
      </c>
      <c r="Z106" s="69"/>
      <c r="AA106" s="69"/>
      <c r="AB106" s="69" t="s">
        <v>463</v>
      </c>
      <c r="AC106" s="69" t="s">
        <v>255</v>
      </c>
      <c r="AD106" s="77" t="s">
        <v>235</v>
      </c>
      <c r="AE106" s="69" t="s">
        <v>256</v>
      </c>
      <c r="AF106" s="78">
        <v>-25.658150000639399</v>
      </c>
      <c r="AG106" s="78">
        <v>-49.477250000380899</v>
      </c>
      <c r="AH106" s="69" t="s">
        <v>237</v>
      </c>
      <c r="AI106" s="69" t="s">
        <v>238</v>
      </c>
      <c r="AJ106" s="69" t="s">
        <v>275</v>
      </c>
      <c r="AK106" s="69" t="s">
        <v>240</v>
      </c>
      <c r="AL106" s="70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 t="s">
        <v>242</v>
      </c>
      <c r="AY106" s="69" t="s">
        <v>242</v>
      </c>
      <c r="AZ106" s="69" t="s">
        <v>832</v>
      </c>
      <c r="BA106" s="69" t="s">
        <v>260</v>
      </c>
      <c r="BB106" s="69"/>
      <c r="BC106" s="73"/>
      <c r="BD106" s="69"/>
      <c r="BE106" s="70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</row>
    <row r="107" spans="1:68" s="79" customFormat="1" ht="15" customHeight="1">
      <c r="A107" s="69"/>
      <c r="B107" s="69">
        <v>121</v>
      </c>
      <c r="C107" s="69" t="s">
        <v>833</v>
      </c>
      <c r="D107" s="70">
        <v>37336</v>
      </c>
      <c r="E107" s="70">
        <v>50120</v>
      </c>
      <c r="F107" s="69"/>
      <c r="G107" s="71" t="s">
        <v>834</v>
      </c>
      <c r="H107" s="71"/>
      <c r="I107" s="71" t="e">
        <f t="shared" si="1"/>
        <v>#VALUE!</v>
      </c>
      <c r="J107" s="69" t="s">
        <v>10</v>
      </c>
      <c r="K107" s="72" t="s">
        <v>10</v>
      </c>
      <c r="L107" s="73"/>
      <c r="M107" s="69"/>
      <c r="N107" s="74"/>
      <c r="O107" s="75" t="s">
        <v>835</v>
      </c>
      <c r="P107" s="69" t="s">
        <v>836</v>
      </c>
      <c r="Q107" s="69" t="s">
        <v>837</v>
      </c>
      <c r="R107" s="69"/>
      <c r="S107" s="74" t="s">
        <v>838</v>
      </c>
      <c r="T107" s="76"/>
      <c r="U107" s="74" t="s">
        <v>839</v>
      </c>
      <c r="V107" s="69"/>
      <c r="W107" s="70"/>
      <c r="X107" s="70"/>
      <c r="Y107" s="73" t="s">
        <v>504</v>
      </c>
      <c r="Z107" s="69"/>
      <c r="AA107" s="69"/>
      <c r="AB107" s="69" t="s">
        <v>840</v>
      </c>
      <c r="AC107" s="69" t="s">
        <v>255</v>
      </c>
      <c r="AD107" s="77" t="s">
        <v>235</v>
      </c>
      <c r="AE107" s="69" t="s">
        <v>328</v>
      </c>
      <c r="AF107" s="78">
        <v>-26.157369999542301</v>
      </c>
      <c r="AG107" s="78">
        <v>-52.960359999713802</v>
      </c>
      <c r="AH107" s="69" t="s">
        <v>237</v>
      </c>
      <c r="AI107" s="69" t="s">
        <v>238</v>
      </c>
      <c r="AJ107" s="69" t="s">
        <v>404</v>
      </c>
      <c r="AK107" s="69" t="s">
        <v>240</v>
      </c>
      <c r="AL107" s="70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73"/>
      <c r="BD107" s="69"/>
      <c r="BE107" s="70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</row>
    <row r="108" spans="1:68" s="79" customFormat="1" ht="15" customHeight="1">
      <c r="A108" s="69"/>
      <c r="B108" s="69">
        <v>122</v>
      </c>
      <c r="C108" s="69" t="s">
        <v>841</v>
      </c>
      <c r="D108" s="70">
        <v>36262</v>
      </c>
      <c r="E108" s="70">
        <v>49046</v>
      </c>
      <c r="F108" s="69"/>
      <c r="G108" s="71" t="s">
        <v>745</v>
      </c>
      <c r="H108" s="71"/>
      <c r="I108" s="71">
        <f t="shared" si="1"/>
        <v>1</v>
      </c>
      <c r="J108" s="69">
        <v>3.3</v>
      </c>
      <c r="K108" s="72">
        <v>4.1999999999999997E-3</v>
      </c>
      <c r="L108" s="73"/>
      <c r="M108" s="69"/>
      <c r="N108" s="74"/>
      <c r="O108" s="75" t="s">
        <v>842</v>
      </c>
      <c r="P108" s="69" t="s">
        <v>843</v>
      </c>
      <c r="Q108" s="69" t="s">
        <v>844</v>
      </c>
      <c r="R108" s="69"/>
      <c r="S108" s="74" t="s">
        <v>845</v>
      </c>
      <c r="T108" s="76"/>
      <c r="U108" s="74" t="s">
        <v>846</v>
      </c>
      <c r="V108" s="69"/>
      <c r="W108" s="70"/>
      <c r="X108" s="70"/>
      <c r="Y108" s="73" t="s">
        <v>504</v>
      </c>
      <c r="Z108" s="69"/>
      <c r="AA108" s="69"/>
      <c r="AB108" s="69" t="s">
        <v>847</v>
      </c>
      <c r="AC108" s="69" t="s">
        <v>255</v>
      </c>
      <c r="AD108" s="77" t="s">
        <v>235</v>
      </c>
      <c r="AE108" s="69" t="s">
        <v>328</v>
      </c>
      <c r="AF108" s="78">
        <v>-25.200809999613298</v>
      </c>
      <c r="AG108" s="78">
        <v>-53.154609999706103</v>
      </c>
      <c r="AH108" s="69" t="s">
        <v>237</v>
      </c>
      <c r="AI108" s="69" t="s">
        <v>238</v>
      </c>
      <c r="AJ108" s="69" t="s">
        <v>848</v>
      </c>
      <c r="AK108" s="69" t="s">
        <v>240</v>
      </c>
      <c r="AL108" s="70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73"/>
      <c r="BD108" s="69"/>
      <c r="BE108" s="70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</row>
    <row r="109" spans="1:68" s="79" customFormat="1" ht="15" customHeight="1">
      <c r="A109" s="69"/>
      <c r="B109" s="69">
        <v>123</v>
      </c>
      <c r="C109" s="69" t="s">
        <v>849</v>
      </c>
      <c r="D109" s="70">
        <v>34799</v>
      </c>
      <c r="E109" s="70">
        <v>36626</v>
      </c>
      <c r="F109" s="69"/>
      <c r="G109" s="71" t="s">
        <v>850</v>
      </c>
      <c r="H109" s="71"/>
      <c r="I109" s="71">
        <f t="shared" si="1"/>
        <v>0</v>
      </c>
      <c r="J109" s="69">
        <v>0.97</v>
      </c>
      <c r="K109" s="72">
        <f>22500/1000000</f>
        <v>2.2499999999999999E-2</v>
      </c>
      <c r="L109" s="73"/>
      <c r="M109" s="69"/>
      <c r="N109" s="74"/>
      <c r="O109" s="75" t="s">
        <v>246</v>
      </c>
      <c r="P109" s="69" t="s">
        <v>247</v>
      </c>
      <c r="Q109" s="69" t="s">
        <v>248</v>
      </c>
      <c r="R109" s="69"/>
      <c r="S109" s="74" t="s">
        <v>851</v>
      </c>
      <c r="T109" s="76"/>
      <c r="U109" s="74" t="s">
        <v>852</v>
      </c>
      <c r="V109" s="69"/>
      <c r="W109" s="70"/>
      <c r="X109" s="70"/>
      <c r="Y109" s="73" t="s">
        <v>742</v>
      </c>
      <c r="Z109" s="69"/>
      <c r="AA109" s="69"/>
      <c r="AB109" s="69" t="s">
        <v>853</v>
      </c>
      <c r="AC109" s="69" t="s">
        <v>234</v>
      </c>
      <c r="AD109" s="77" t="s">
        <v>235</v>
      </c>
      <c r="AE109" s="69" t="s">
        <v>368</v>
      </c>
      <c r="AF109" s="78">
        <v>-23.062500000049202</v>
      </c>
      <c r="AG109" s="78">
        <v>-52.514010000537603</v>
      </c>
      <c r="AH109" s="69" t="s">
        <v>237</v>
      </c>
      <c r="AI109" s="69" t="s">
        <v>238</v>
      </c>
      <c r="AJ109" s="69" t="s">
        <v>854</v>
      </c>
      <c r="AK109" s="69" t="s">
        <v>240</v>
      </c>
      <c r="AL109" s="70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73"/>
      <c r="BD109" s="69"/>
      <c r="BE109" s="70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</row>
    <row r="110" spans="1:68" s="79" customFormat="1" ht="15" customHeight="1">
      <c r="A110" s="69"/>
      <c r="B110" s="69">
        <v>124</v>
      </c>
      <c r="C110" s="69" t="s">
        <v>855</v>
      </c>
      <c r="D110" s="70">
        <v>37432</v>
      </c>
      <c r="E110" s="70">
        <v>50216</v>
      </c>
      <c r="F110" s="69"/>
      <c r="G110" s="71" t="s">
        <v>856</v>
      </c>
      <c r="H110" s="71"/>
      <c r="I110" s="71">
        <f t="shared" si="1"/>
        <v>19</v>
      </c>
      <c r="J110" s="69">
        <v>9.5</v>
      </c>
      <c r="K110" s="72">
        <v>4.65E-2</v>
      </c>
      <c r="L110" s="73"/>
      <c r="M110" s="69"/>
      <c r="N110" s="74"/>
      <c r="O110" s="75" t="s">
        <v>857</v>
      </c>
      <c r="P110" s="69" t="s">
        <v>857</v>
      </c>
      <c r="Q110" s="69" t="s">
        <v>858</v>
      </c>
      <c r="R110" s="69"/>
      <c r="S110" s="74" t="s">
        <v>859</v>
      </c>
      <c r="T110" s="76"/>
      <c r="U110" s="74" t="s">
        <v>860</v>
      </c>
      <c r="V110" s="69"/>
      <c r="W110" s="70"/>
      <c r="X110" s="70"/>
      <c r="Y110" s="73" t="s">
        <v>787</v>
      </c>
      <c r="Z110" s="69"/>
      <c r="AA110" s="69"/>
      <c r="AB110" s="69"/>
      <c r="AC110" s="69" t="s">
        <v>234</v>
      </c>
      <c r="AD110" s="77" t="s">
        <v>235</v>
      </c>
      <c r="AE110" s="69" t="s">
        <v>368</v>
      </c>
      <c r="AF110" s="78">
        <v>-23.064736453999998</v>
      </c>
      <c r="AG110" s="78">
        <v>-52.472768981000002</v>
      </c>
      <c r="AH110" s="69" t="s">
        <v>237</v>
      </c>
      <c r="AI110" s="69" t="s">
        <v>238</v>
      </c>
      <c r="AJ110" s="69" t="s">
        <v>854</v>
      </c>
      <c r="AK110" s="69" t="s">
        <v>240</v>
      </c>
      <c r="AL110" s="70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73"/>
      <c r="BD110" s="69"/>
      <c r="BE110" s="70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</row>
    <row r="111" spans="1:68" s="79" customFormat="1" ht="15" customHeight="1">
      <c r="A111" s="69"/>
      <c r="B111" s="69">
        <v>125</v>
      </c>
      <c r="C111" s="69" t="s">
        <v>861</v>
      </c>
      <c r="D111" s="70">
        <v>37336</v>
      </c>
      <c r="E111" s="70">
        <v>50120</v>
      </c>
      <c r="F111" s="69"/>
      <c r="G111" s="71" t="s">
        <v>862</v>
      </c>
      <c r="H111" s="71"/>
      <c r="I111" s="71">
        <f t="shared" si="1"/>
        <v>19</v>
      </c>
      <c r="J111" s="69">
        <v>11</v>
      </c>
      <c r="K111" s="72">
        <v>2.4E-2</v>
      </c>
      <c r="L111" s="73"/>
      <c r="M111" s="69"/>
      <c r="N111" s="74"/>
      <c r="O111" s="75" t="s">
        <v>863</v>
      </c>
      <c r="P111" s="69" t="s">
        <v>864</v>
      </c>
      <c r="Q111" s="69" t="s">
        <v>865</v>
      </c>
      <c r="R111" s="69"/>
      <c r="S111" s="74" t="s">
        <v>866</v>
      </c>
      <c r="T111" s="76"/>
      <c r="U111" s="74" t="s">
        <v>867</v>
      </c>
      <c r="V111" s="69"/>
      <c r="W111" s="70"/>
      <c r="X111" s="70"/>
      <c r="Y111" s="73" t="s">
        <v>787</v>
      </c>
      <c r="Z111" s="69" t="s">
        <v>628</v>
      </c>
      <c r="AA111" s="69"/>
      <c r="AB111" s="69" t="s">
        <v>463</v>
      </c>
      <c r="AC111" s="69" t="s">
        <v>523</v>
      </c>
      <c r="AD111" s="77" t="s">
        <v>235</v>
      </c>
      <c r="AE111" s="69" t="s">
        <v>524</v>
      </c>
      <c r="AF111" s="78">
        <v>-23.0379800001053</v>
      </c>
      <c r="AG111" s="78">
        <v>-52.456800000330198</v>
      </c>
      <c r="AH111" s="69" t="s">
        <v>237</v>
      </c>
      <c r="AI111" s="69" t="s">
        <v>238</v>
      </c>
      <c r="AJ111" s="69" t="s">
        <v>854</v>
      </c>
      <c r="AK111" s="69" t="s">
        <v>240</v>
      </c>
      <c r="AL111" s="70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73"/>
      <c r="BD111" s="69"/>
      <c r="BE111" s="70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</row>
    <row r="112" spans="1:68" s="79" customFormat="1" ht="15" customHeight="1">
      <c r="A112" s="69"/>
      <c r="B112" s="69">
        <v>126</v>
      </c>
      <c r="C112" s="69" t="s">
        <v>868</v>
      </c>
      <c r="D112" s="70">
        <v>37453</v>
      </c>
      <c r="E112" s="70">
        <v>50237</v>
      </c>
      <c r="F112" s="69"/>
      <c r="G112" s="71" t="s">
        <v>745</v>
      </c>
      <c r="H112" s="71"/>
      <c r="I112" s="71" t="e">
        <f t="shared" si="1"/>
        <v>#VALUE!</v>
      </c>
      <c r="J112" s="69">
        <v>8.1199999999999992</v>
      </c>
      <c r="K112" s="72" t="s">
        <v>10</v>
      </c>
      <c r="L112" s="73"/>
      <c r="M112" s="69"/>
      <c r="N112" s="74"/>
      <c r="O112" s="75" t="s">
        <v>869</v>
      </c>
      <c r="P112" s="69" t="s">
        <v>870</v>
      </c>
      <c r="Q112" s="69" t="s">
        <v>871</v>
      </c>
      <c r="R112" s="69"/>
      <c r="S112" s="74" t="s">
        <v>872</v>
      </c>
      <c r="T112" s="76"/>
      <c r="U112" s="74" t="s">
        <v>873</v>
      </c>
      <c r="V112" s="69"/>
      <c r="W112" s="70"/>
      <c r="X112" s="70"/>
      <c r="Y112" s="73" t="s">
        <v>504</v>
      </c>
      <c r="Z112" s="69"/>
      <c r="AA112" s="69"/>
      <c r="AB112" s="69" t="s">
        <v>874</v>
      </c>
      <c r="AC112" s="69" t="s">
        <v>875</v>
      </c>
      <c r="AD112" s="77" t="s">
        <v>235</v>
      </c>
      <c r="AE112" s="69" t="s">
        <v>876</v>
      </c>
      <c r="AF112" s="78">
        <v>-24.820609999933598</v>
      </c>
      <c r="AG112" s="78">
        <v>-53.119240000374603</v>
      </c>
      <c r="AH112" s="69" t="s">
        <v>237</v>
      </c>
      <c r="AI112" s="69" t="s">
        <v>238</v>
      </c>
      <c r="AJ112" s="69" t="s">
        <v>877</v>
      </c>
      <c r="AK112" s="69" t="s">
        <v>240</v>
      </c>
      <c r="AL112" s="70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73"/>
      <c r="BD112" s="69"/>
      <c r="BE112" s="70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</row>
    <row r="113" spans="1:68" s="79" customFormat="1" ht="15" customHeight="1">
      <c r="A113" s="69"/>
      <c r="B113" s="69">
        <v>127</v>
      </c>
      <c r="C113" s="69" t="s">
        <v>878</v>
      </c>
      <c r="D113" s="70">
        <v>37453</v>
      </c>
      <c r="E113" s="70">
        <v>50237</v>
      </c>
      <c r="F113" s="69"/>
      <c r="G113" s="71" t="s">
        <v>879</v>
      </c>
      <c r="H113" s="71"/>
      <c r="I113" s="71">
        <f t="shared" si="1"/>
        <v>1</v>
      </c>
      <c r="J113" s="69">
        <v>2.5</v>
      </c>
      <c r="K113" s="72">
        <v>1.2999999999999999E-2</v>
      </c>
      <c r="L113" s="73"/>
      <c r="M113" s="69"/>
      <c r="N113" s="74"/>
      <c r="O113" s="75" t="s">
        <v>880</v>
      </c>
      <c r="P113" s="69" t="s">
        <v>880</v>
      </c>
      <c r="Q113" s="69"/>
      <c r="R113" s="69" t="s">
        <v>881</v>
      </c>
      <c r="S113" s="74" t="s">
        <v>882</v>
      </c>
      <c r="T113" s="76"/>
      <c r="U113" s="74" t="s">
        <v>883</v>
      </c>
      <c r="V113" s="69"/>
      <c r="W113" s="70"/>
      <c r="X113" s="70"/>
      <c r="Y113" s="73" t="s">
        <v>492</v>
      </c>
      <c r="Z113" s="69"/>
      <c r="AA113" s="69"/>
      <c r="AB113" s="69" t="s">
        <v>884</v>
      </c>
      <c r="AC113" s="69" t="s">
        <v>885</v>
      </c>
      <c r="AD113" s="77" t="s">
        <v>235</v>
      </c>
      <c r="AE113" s="69" t="s">
        <v>524</v>
      </c>
      <c r="AF113" s="78">
        <v>-23.255789999907101</v>
      </c>
      <c r="AG113" s="78">
        <v>-51.538920000416297</v>
      </c>
      <c r="AH113" s="69" t="s">
        <v>237</v>
      </c>
      <c r="AI113" s="69" t="s">
        <v>238</v>
      </c>
      <c r="AJ113" s="69" t="s">
        <v>886</v>
      </c>
      <c r="AK113" s="69" t="s">
        <v>240</v>
      </c>
      <c r="AL113" s="70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73"/>
      <c r="BD113" s="69"/>
      <c r="BE113" s="70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</row>
    <row r="114" spans="1:68" s="79" customFormat="1" ht="15" customHeight="1">
      <c r="A114" s="69"/>
      <c r="B114" s="69">
        <v>128</v>
      </c>
      <c r="C114" s="69" t="s">
        <v>887</v>
      </c>
      <c r="D114" s="70">
        <v>37532</v>
      </c>
      <c r="E114" s="70">
        <v>50316</v>
      </c>
      <c r="F114" s="69"/>
      <c r="G114" s="71" t="s">
        <v>888</v>
      </c>
      <c r="H114" s="71"/>
      <c r="I114" s="71">
        <f t="shared" si="1"/>
        <v>0</v>
      </c>
      <c r="J114" s="69">
        <v>1</v>
      </c>
      <c r="K114" s="72">
        <v>1.9E-3</v>
      </c>
      <c r="L114" s="73"/>
      <c r="M114" s="69"/>
      <c r="N114" s="74"/>
      <c r="O114" s="75" t="s">
        <v>889</v>
      </c>
      <c r="P114" s="69" t="s">
        <v>890</v>
      </c>
      <c r="Q114" s="69"/>
      <c r="R114" s="69" t="s">
        <v>891</v>
      </c>
      <c r="S114" s="74" t="s">
        <v>892</v>
      </c>
      <c r="T114" s="76"/>
      <c r="U114" s="74" t="s">
        <v>893</v>
      </c>
      <c r="V114" s="69"/>
      <c r="W114" s="70"/>
      <c r="X114" s="70"/>
      <c r="Y114" s="73" t="s">
        <v>492</v>
      </c>
      <c r="Z114" s="69"/>
      <c r="AA114" s="69"/>
      <c r="AB114" s="69" t="s">
        <v>463</v>
      </c>
      <c r="AC114" s="69" t="s">
        <v>558</v>
      </c>
      <c r="AD114" s="77" t="s">
        <v>559</v>
      </c>
      <c r="AE114" s="69" t="s">
        <v>256</v>
      </c>
      <c r="AF114" s="78">
        <v>-25.082920000577101</v>
      </c>
      <c r="AG114" s="78">
        <v>-49.085210000807201</v>
      </c>
      <c r="AH114" s="69" t="s">
        <v>237</v>
      </c>
      <c r="AI114" s="69" t="s">
        <v>238</v>
      </c>
      <c r="AJ114" s="69" t="s">
        <v>894</v>
      </c>
      <c r="AK114" s="69" t="s">
        <v>240</v>
      </c>
      <c r="AL114" s="70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73"/>
      <c r="BD114" s="69"/>
      <c r="BE114" s="70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</row>
    <row r="115" spans="1:68" s="79" customFormat="1" ht="15" customHeight="1">
      <c r="A115" s="69"/>
      <c r="B115" s="69">
        <v>129</v>
      </c>
      <c r="C115" s="69" t="s">
        <v>895</v>
      </c>
      <c r="D115" s="70">
        <v>37532</v>
      </c>
      <c r="E115" s="70">
        <v>50316</v>
      </c>
      <c r="F115" s="69"/>
      <c r="G115" s="71" t="s">
        <v>888</v>
      </c>
      <c r="H115" s="71"/>
      <c r="I115" s="71">
        <f t="shared" si="1"/>
        <v>0</v>
      </c>
      <c r="J115" s="69">
        <v>1</v>
      </c>
      <c r="K115" s="72">
        <v>1.9E-3</v>
      </c>
      <c r="L115" s="73"/>
      <c r="M115" s="69"/>
      <c r="N115" s="74"/>
      <c r="O115" s="75" t="s">
        <v>889</v>
      </c>
      <c r="P115" s="69" t="s">
        <v>890</v>
      </c>
      <c r="Q115" s="69"/>
      <c r="R115" s="69" t="s">
        <v>891</v>
      </c>
      <c r="S115" s="74" t="s">
        <v>892</v>
      </c>
      <c r="T115" s="76"/>
      <c r="U115" s="74" t="s">
        <v>893</v>
      </c>
      <c r="V115" s="69"/>
      <c r="W115" s="70"/>
      <c r="X115" s="70"/>
      <c r="Y115" s="73" t="s">
        <v>492</v>
      </c>
      <c r="Z115" s="69"/>
      <c r="AA115" s="69"/>
      <c r="AB115" s="69"/>
      <c r="AC115" s="69" t="s">
        <v>558</v>
      </c>
      <c r="AD115" s="77" t="s">
        <v>559</v>
      </c>
      <c r="AE115" s="69" t="s">
        <v>256</v>
      </c>
      <c r="AF115" s="78">
        <v>-25.084570000163101</v>
      </c>
      <c r="AG115" s="78">
        <v>-49.080609999820901</v>
      </c>
      <c r="AH115" s="69" t="s">
        <v>237</v>
      </c>
      <c r="AI115" s="69" t="s">
        <v>238</v>
      </c>
      <c r="AJ115" s="69" t="s">
        <v>894</v>
      </c>
      <c r="AK115" s="69" t="s">
        <v>240</v>
      </c>
      <c r="AL115" s="70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73"/>
      <c r="BD115" s="69"/>
      <c r="BE115" s="70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</row>
    <row r="116" spans="1:68" s="79" customFormat="1" ht="15" customHeight="1">
      <c r="A116" s="69"/>
      <c r="B116" s="69">
        <v>130</v>
      </c>
      <c r="C116" s="69" t="s">
        <v>896</v>
      </c>
      <c r="D116" s="70">
        <v>37609</v>
      </c>
      <c r="E116" s="70">
        <v>50393</v>
      </c>
      <c r="F116" s="69"/>
      <c r="G116" s="71" t="s">
        <v>897</v>
      </c>
      <c r="H116" s="71"/>
      <c r="I116" s="71">
        <f t="shared" si="1"/>
        <v>0</v>
      </c>
      <c r="J116" s="69">
        <v>1.5</v>
      </c>
      <c r="K116" s="72">
        <v>1.0000000000000001E-5</v>
      </c>
      <c r="L116" s="73"/>
      <c r="M116" s="69"/>
      <c r="N116" s="74"/>
      <c r="O116" s="75" t="s">
        <v>898</v>
      </c>
      <c r="P116" s="69" t="s">
        <v>899</v>
      </c>
      <c r="Q116" s="69"/>
      <c r="R116" s="69" t="s">
        <v>900</v>
      </c>
      <c r="S116" s="74" t="s">
        <v>901</v>
      </c>
      <c r="T116" s="76"/>
      <c r="U116" s="74"/>
      <c r="V116" s="69"/>
      <c r="W116" s="70"/>
      <c r="X116" s="70"/>
      <c r="Y116" s="73" t="s">
        <v>492</v>
      </c>
      <c r="Z116" s="69"/>
      <c r="AA116" s="69"/>
      <c r="AB116" s="69" t="s">
        <v>463</v>
      </c>
      <c r="AC116" s="69" t="s">
        <v>558</v>
      </c>
      <c r="AD116" s="77" t="s">
        <v>559</v>
      </c>
      <c r="AE116" s="69" t="s">
        <v>256</v>
      </c>
      <c r="AF116" s="78">
        <v>-25.230979999806198</v>
      </c>
      <c r="AG116" s="78">
        <v>-49.427860000466197</v>
      </c>
      <c r="AH116" s="69" t="s">
        <v>237</v>
      </c>
      <c r="AI116" s="69" t="s">
        <v>238</v>
      </c>
      <c r="AJ116" s="69" t="s">
        <v>902</v>
      </c>
      <c r="AK116" s="69" t="s">
        <v>240</v>
      </c>
      <c r="AL116" s="70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73"/>
      <c r="BD116" s="69"/>
      <c r="BE116" s="70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</row>
    <row r="117" spans="1:68" s="79" customFormat="1" ht="15" customHeight="1">
      <c r="A117" s="69"/>
      <c r="B117" s="69">
        <v>131</v>
      </c>
      <c r="C117" s="69" t="s">
        <v>903</v>
      </c>
      <c r="D117" s="70">
        <v>37610</v>
      </c>
      <c r="E117" s="70">
        <v>50394</v>
      </c>
      <c r="F117" s="69"/>
      <c r="G117" s="71" t="s">
        <v>904</v>
      </c>
      <c r="H117" s="71"/>
      <c r="I117" s="71">
        <f t="shared" si="1"/>
        <v>0</v>
      </c>
      <c r="J117" s="69">
        <v>1</v>
      </c>
      <c r="K117" s="72">
        <v>5.0000000000000001E-4</v>
      </c>
      <c r="L117" s="73"/>
      <c r="M117" s="69"/>
      <c r="N117" s="74"/>
      <c r="O117" s="75" t="s">
        <v>603</v>
      </c>
      <c r="P117" s="69" t="s">
        <v>603</v>
      </c>
      <c r="Q117" s="69" t="s">
        <v>604</v>
      </c>
      <c r="R117" s="69"/>
      <c r="S117" s="74" t="s">
        <v>605</v>
      </c>
      <c r="T117" s="76"/>
      <c r="U117" s="74" t="s">
        <v>606</v>
      </c>
      <c r="V117" s="69"/>
      <c r="W117" s="70"/>
      <c r="X117" s="70"/>
      <c r="Y117" s="73" t="s">
        <v>787</v>
      </c>
      <c r="Z117" s="69"/>
      <c r="AA117" s="69"/>
      <c r="AB117" s="69" t="s">
        <v>463</v>
      </c>
      <c r="AC117" s="69" t="s">
        <v>255</v>
      </c>
      <c r="AD117" s="77" t="s">
        <v>235</v>
      </c>
      <c r="AE117" s="69" t="s">
        <v>256</v>
      </c>
      <c r="AF117" s="78">
        <v>-25.3945200000055</v>
      </c>
      <c r="AG117" s="78">
        <v>-49.1526700000666</v>
      </c>
      <c r="AH117" s="69" t="s">
        <v>237</v>
      </c>
      <c r="AI117" s="69" t="s">
        <v>238</v>
      </c>
      <c r="AJ117" s="69" t="s">
        <v>576</v>
      </c>
      <c r="AK117" s="69" t="s">
        <v>240</v>
      </c>
      <c r="AL117" s="70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73"/>
      <c r="BD117" s="69"/>
      <c r="BE117" s="70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</row>
    <row r="118" spans="1:68" s="79" customFormat="1" ht="15" customHeight="1">
      <c r="A118" s="69"/>
      <c r="B118" s="69">
        <v>132</v>
      </c>
      <c r="C118" s="69" t="s">
        <v>905</v>
      </c>
      <c r="D118" s="70">
        <v>37649</v>
      </c>
      <c r="E118" s="70">
        <v>50433</v>
      </c>
      <c r="F118" s="69"/>
      <c r="G118" s="71" t="s">
        <v>906</v>
      </c>
      <c r="H118" s="71"/>
      <c r="I118" s="71">
        <f t="shared" si="1"/>
        <v>2</v>
      </c>
      <c r="J118" s="69">
        <v>4.5999999999999996</v>
      </c>
      <c r="K118" s="72">
        <v>7.6800000000000002E-3</v>
      </c>
      <c r="L118" s="73"/>
      <c r="M118" s="69"/>
      <c r="N118" s="74"/>
      <c r="O118" s="75" t="s">
        <v>907</v>
      </c>
      <c r="P118" s="69" t="s">
        <v>908</v>
      </c>
      <c r="Q118" s="69"/>
      <c r="R118" s="69" t="s">
        <v>909</v>
      </c>
      <c r="S118" s="74" t="s">
        <v>910</v>
      </c>
      <c r="T118" s="76"/>
      <c r="U118" s="74" t="s">
        <v>911</v>
      </c>
      <c r="V118" s="69"/>
      <c r="W118" s="70"/>
      <c r="X118" s="70"/>
      <c r="Y118" s="73" t="s">
        <v>492</v>
      </c>
      <c r="Z118" s="69"/>
      <c r="AA118" s="69"/>
      <c r="AB118" s="69" t="s">
        <v>912</v>
      </c>
      <c r="AC118" s="69" t="s">
        <v>913</v>
      </c>
      <c r="AD118" s="77" t="s">
        <v>235</v>
      </c>
      <c r="AE118" s="69" t="s">
        <v>337</v>
      </c>
      <c r="AF118" s="78">
        <v>-23.002930000356301</v>
      </c>
      <c r="AG118" s="78">
        <v>-50.277160000555298</v>
      </c>
      <c r="AH118" s="69" t="s">
        <v>237</v>
      </c>
      <c r="AI118" s="69" t="s">
        <v>238</v>
      </c>
      <c r="AJ118" s="69" t="s">
        <v>914</v>
      </c>
      <c r="AK118" s="69" t="s">
        <v>240</v>
      </c>
      <c r="AL118" s="70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73"/>
      <c r="BD118" s="69"/>
      <c r="BE118" s="70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</row>
    <row r="119" spans="1:68" s="79" customFormat="1" ht="15" customHeight="1">
      <c r="A119" s="69"/>
      <c r="B119" s="69">
        <v>133</v>
      </c>
      <c r="C119" s="69" t="s">
        <v>915</v>
      </c>
      <c r="D119" s="70">
        <v>37610</v>
      </c>
      <c r="E119" s="70">
        <v>50394</v>
      </c>
      <c r="F119" s="69"/>
      <c r="G119" s="71" t="s">
        <v>916</v>
      </c>
      <c r="H119" s="71"/>
      <c r="I119" s="71">
        <f t="shared" si="1"/>
        <v>0</v>
      </c>
      <c r="J119" s="69">
        <v>1</v>
      </c>
      <c r="K119" s="72">
        <v>2.3999999999999998E-3</v>
      </c>
      <c r="L119" s="73"/>
      <c r="M119" s="69"/>
      <c r="N119" s="74"/>
      <c r="O119" s="75" t="s">
        <v>603</v>
      </c>
      <c r="P119" s="69" t="s">
        <v>603</v>
      </c>
      <c r="Q119" s="69" t="s">
        <v>604</v>
      </c>
      <c r="R119" s="69"/>
      <c r="S119" s="74" t="s">
        <v>605</v>
      </c>
      <c r="T119" s="76"/>
      <c r="U119" s="74" t="s">
        <v>606</v>
      </c>
      <c r="V119" s="69"/>
      <c r="W119" s="70"/>
      <c r="X119" s="70"/>
      <c r="Y119" s="73" t="s">
        <v>787</v>
      </c>
      <c r="Z119" s="69"/>
      <c r="AA119" s="69"/>
      <c r="AB119" s="69" t="s">
        <v>463</v>
      </c>
      <c r="AC119" s="69" t="s">
        <v>255</v>
      </c>
      <c r="AD119" s="77" t="s">
        <v>235</v>
      </c>
      <c r="AE119" s="69" t="s">
        <v>256</v>
      </c>
      <c r="AF119" s="78">
        <v>-25.396309999826201</v>
      </c>
      <c r="AG119" s="78">
        <v>-49.154759999937802</v>
      </c>
      <c r="AH119" s="69" t="s">
        <v>237</v>
      </c>
      <c r="AI119" s="69" t="s">
        <v>238</v>
      </c>
      <c r="AJ119" s="69" t="s">
        <v>576</v>
      </c>
      <c r="AK119" s="69" t="s">
        <v>240</v>
      </c>
      <c r="AL119" s="70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73"/>
      <c r="BD119" s="69"/>
      <c r="BE119" s="70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</row>
    <row r="120" spans="1:68" s="79" customFormat="1" ht="15" customHeight="1">
      <c r="A120" s="69"/>
      <c r="B120" s="69">
        <v>134</v>
      </c>
      <c r="C120" s="69" t="s">
        <v>917</v>
      </c>
      <c r="D120" s="70">
        <v>37649</v>
      </c>
      <c r="E120" s="70">
        <v>39475</v>
      </c>
      <c r="F120" s="69"/>
      <c r="G120" s="71" t="s">
        <v>754</v>
      </c>
      <c r="H120" s="71"/>
      <c r="I120" s="71">
        <f t="shared" si="1"/>
        <v>0</v>
      </c>
      <c r="J120" s="69">
        <v>0.6</v>
      </c>
      <c r="K120" s="72">
        <v>1.1999999999999999E-3</v>
      </c>
      <c r="L120" s="73"/>
      <c r="M120" s="69"/>
      <c r="N120" s="74"/>
      <c r="O120" s="75" t="s">
        <v>755</v>
      </c>
      <c r="P120" s="69" t="s">
        <v>756</v>
      </c>
      <c r="Q120" s="69"/>
      <c r="R120" s="69" t="s">
        <v>757</v>
      </c>
      <c r="S120" s="74" t="s">
        <v>758</v>
      </c>
      <c r="T120" s="76"/>
      <c r="U120" s="74" t="s">
        <v>759</v>
      </c>
      <c r="V120" s="69"/>
      <c r="W120" s="70"/>
      <c r="X120" s="70"/>
      <c r="Y120" s="73" t="s">
        <v>492</v>
      </c>
      <c r="Z120" s="69"/>
      <c r="AA120" s="69"/>
      <c r="AB120" s="69" t="s">
        <v>463</v>
      </c>
      <c r="AC120" s="69" t="s">
        <v>255</v>
      </c>
      <c r="AD120" s="77" t="s">
        <v>235</v>
      </c>
      <c r="AE120" s="69" t="s">
        <v>256</v>
      </c>
      <c r="AF120" s="78">
        <v>-26.0009199998517</v>
      </c>
      <c r="AG120" s="78">
        <v>-49.302170000023999</v>
      </c>
      <c r="AH120" s="69" t="s">
        <v>237</v>
      </c>
      <c r="AI120" s="69" t="s">
        <v>238</v>
      </c>
      <c r="AJ120" s="69" t="s">
        <v>760</v>
      </c>
      <c r="AK120" s="69" t="s">
        <v>240</v>
      </c>
      <c r="AL120" s="70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73"/>
      <c r="BD120" s="69"/>
      <c r="BE120" s="70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</row>
    <row r="121" spans="1:68" s="79" customFormat="1" ht="15" customHeight="1">
      <c r="A121" s="69"/>
      <c r="B121" s="69">
        <v>135</v>
      </c>
      <c r="C121" s="69" t="s">
        <v>918</v>
      </c>
      <c r="D121" s="70">
        <v>37671</v>
      </c>
      <c r="E121" s="70">
        <v>50455</v>
      </c>
      <c r="F121" s="69"/>
      <c r="G121" s="71" t="s">
        <v>919</v>
      </c>
      <c r="H121" s="71"/>
      <c r="I121" s="71">
        <f t="shared" si="1"/>
        <v>3</v>
      </c>
      <c r="J121" s="69">
        <v>6</v>
      </c>
      <c r="K121" s="72">
        <v>8.6999999999999994E-3</v>
      </c>
      <c r="L121" s="73"/>
      <c r="M121" s="69"/>
      <c r="N121" s="74"/>
      <c r="O121" s="75" t="s">
        <v>920</v>
      </c>
      <c r="P121" s="69" t="s">
        <v>920</v>
      </c>
      <c r="Q121" s="69"/>
      <c r="R121" s="69" t="s">
        <v>921</v>
      </c>
      <c r="S121" s="74" t="s">
        <v>922</v>
      </c>
      <c r="T121" s="76"/>
      <c r="U121" s="74" t="s">
        <v>923</v>
      </c>
      <c r="V121" s="69"/>
      <c r="W121" s="70"/>
      <c r="X121" s="70"/>
      <c r="Y121" s="73" t="s">
        <v>767</v>
      </c>
      <c r="Z121" s="69"/>
      <c r="AA121" s="69"/>
      <c r="AB121" s="69" t="s">
        <v>924</v>
      </c>
      <c r="AC121" s="69" t="s">
        <v>336</v>
      </c>
      <c r="AD121" s="77" t="s">
        <v>235</v>
      </c>
      <c r="AE121" s="69" t="s">
        <v>337</v>
      </c>
      <c r="AF121" s="78">
        <v>-24.163839999880899</v>
      </c>
      <c r="AG121" s="78">
        <v>-49.7650099999505</v>
      </c>
      <c r="AH121" s="69" t="s">
        <v>237</v>
      </c>
      <c r="AI121" s="69" t="s">
        <v>238</v>
      </c>
      <c r="AJ121" s="69" t="s">
        <v>925</v>
      </c>
      <c r="AK121" s="69" t="s">
        <v>240</v>
      </c>
      <c r="AL121" s="70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73"/>
      <c r="BD121" s="69"/>
      <c r="BE121" s="70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</row>
    <row r="122" spans="1:68" s="79" customFormat="1" ht="15" customHeight="1">
      <c r="A122" s="69"/>
      <c r="B122" s="69">
        <v>136</v>
      </c>
      <c r="C122" s="69" t="s">
        <v>926</v>
      </c>
      <c r="D122" s="70">
        <v>37708</v>
      </c>
      <c r="E122" s="70">
        <v>50492</v>
      </c>
      <c r="F122" s="69"/>
      <c r="G122" s="71" t="s">
        <v>927</v>
      </c>
      <c r="H122" s="71"/>
      <c r="I122" s="71">
        <f t="shared" si="1"/>
        <v>5</v>
      </c>
      <c r="J122" s="69">
        <v>4.2</v>
      </c>
      <c r="K122" s="72">
        <v>7.1400000000000005E-2</v>
      </c>
      <c r="L122" s="73"/>
      <c r="M122" s="69"/>
      <c r="N122" s="74"/>
      <c r="O122" s="75" t="s">
        <v>928</v>
      </c>
      <c r="P122" s="69" t="s">
        <v>929</v>
      </c>
      <c r="Q122" s="69"/>
      <c r="R122" s="69" t="s">
        <v>930</v>
      </c>
      <c r="S122" s="74" t="s">
        <v>931</v>
      </c>
      <c r="T122" s="76"/>
      <c r="U122" s="74" t="s">
        <v>932</v>
      </c>
      <c r="V122" s="69"/>
      <c r="W122" s="70"/>
      <c r="X122" s="70"/>
      <c r="Y122" s="73" t="s">
        <v>492</v>
      </c>
      <c r="Z122" s="69"/>
      <c r="AA122" s="69"/>
      <c r="AB122" s="69" t="s">
        <v>933</v>
      </c>
      <c r="AC122" s="69" t="s">
        <v>934</v>
      </c>
      <c r="AD122" s="77" t="s">
        <v>235</v>
      </c>
      <c r="AE122" s="69" t="s">
        <v>337</v>
      </c>
      <c r="AF122" s="78">
        <v>-23.0166400001991</v>
      </c>
      <c r="AG122" s="78">
        <v>-50.591390000766097</v>
      </c>
      <c r="AH122" s="69" t="s">
        <v>237</v>
      </c>
      <c r="AI122" s="69" t="s">
        <v>238</v>
      </c>
      <c r="AJ122" s="69" t="s">
        <v>935</v>
      </c>
      <c r="AK122" s="69" t="s">
        <v>240</v>
      </c>
      <c r="AL122" s="70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73"/>
      <c r="BD122" s="69"/>
      <c r="BE122" s="70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</row>
    <row r="123" spans="1:68" s="79" customFormat="1" ht="15" customHeight="1">
      <c r="A123" s="69"/>
      <c r="B123" s="69">
        <v>137</v>
      </c>
      <c r="C123" s="69" t="s">
        <v>936</v>
      </c>
      <c r="D123" s="70">
        <v>37708</v>
      </c>
      <c r="E123" s="70">
        <v>50492</v>
      </c>
      <c r="F123" s="69"/>
      <c r="G123" s="71" t="s">
        <v>937</v>
      </c>
      <c r="H123" s="71"/>
      <c r="I123" s="71" t="e">
        <f t="shared" si="1"/>
        <v>#VALUE!</v>
      </c>
      <c r="J123" s="69">
        <v>4</v>
      </c>
      <c r="K123" s="72" t="s">
        <v>10</v>
      </c>
      <c r="L123" s="73"/>
      <c r="M123" s="69"/>
      <c r="N123" s="74"/>
      <c r="O123" s="75" t="s">
        <v>938</v>
      </c>
      <c r="P123" s="69" t="s">
        <v>938</v>
      </c>
      <c r="Q123" s="69" t="s">
        <v>939</v>
      </c>
      <c r="R123" s="69"/>
      <c r="S123" s="74" t="s">
        <v>940</v>
      </c>
      <c r="T123" s="76"/>
      <c r="U123" s="74" t="s">
        <v>941</v>
      </c>
      <c r="V123" s="69"/>
      <c r="W123" s="70"/>
      <c r="X123" s="70"/>
      <c r="Y123" s="73" t="s">
        <v>492</v>
      </c>
      <c r="Z123" s="69"/>
      <c r="AA123" s="69"/>
      <c r="AB123" s="69" t="s">
        <v>463</v>
      </c>
      <c r="AC123" s="69" t="s">
        <v>255</v>
      </c>
      <c r="AD123" s="77" t="s">
        <v>235</v>
      </c>
      <c r="AE123" s="69" t="s">
        <v>256</v>
      </c>
      <c r="AF123" s="78">
        <v>-25.658520239000001</v>
      </c>
      <c r="AG123" s="78">
        <v>-49.528050411000002</v>
      </c>
      <c r="AH123" s="69" t="s">
        <v>237</v>
      </c>
      <c r="AI123" s="69" t="s">
        <v>238</v>
      </c>
      <c r="AJ123" s="69" t="s">
        <v>275</v>
      </c>
      <c r="AK123" s="69" t="s">
        <v>240</v>
      </c>
      <c r="AL123" s="70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73"/>
      <c r="BD123" s="69"/>
      <c r="BE123" s="70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</row>
    <row r="124" spans="1:68" s="79" customFormat="1" ht="15" customHeight="1">
      <c r="A124" s="69"/>
      <c r="B124" s="69">
        <v>138</v>
      </c>
      <c r="C124" s="69" t="s">
        <v>942</v>
      </c>
      <c r="D124" s="70">
        <v>37853</v>
      </c>
      <c r="E124" s="70">
        <v>50637</v>
      </c>
      <c r="F124" s="69"/>
      <c r="G124" s="71" t="s">
        <v>943</v>
      </c>
      <c r="H124" s="71"/>
      <c r="I124" s="71">
        <f t="shared" si="1"/>
        <v>8</v>
      </c>
      <c r="J124" s="69">
        <v>6</v>
      </c>
      <c r="K124" s="72">
        <v>4.5100000000000001E-2</v>
      </c>
      <c r="L124" s="73"/>
      <c r="M124" s="69"/>
      <c r="N124" s="74"/>
      <c r="O124" s="75" t="s">
        <v>944</v>
      </c>
      <c r="P124" s="69" t="s">
        <v>945</v>
      </c>
      <c r="Q124" s="69"/>
      <c r="R124" s="69" t="s">
        <v>946</v>
      </c>
      <c r="S124" s="74" t="s">
        <v>947</v>
      </c>
      <c r="T124" s="76"/>
      <c r="U124" s="74" t="s">
        <v>948</v>
      </c>
      <c r="V124" s="69"/>
      <c r="W124" s="70"/>
      <c r="X124" s="70"/>
      <c r="Y124" s="73" t="s">
        <v>492</v>
      </c>
      <c r="Z124" s="69"/>
      <c r="AA124" s="69"/>
      <c r="AB124" s="69" t="s">
        <v>949</v>
      </c>
      <c r="AC124" s="69" t="s">
        <v>714</v>
      </c>
      <c r="AD124" s="77" t="s">
        <v>235</v>
      </c>
      <c r="AE124" s="69" t="s">
        <v>524</v>
      </c>
      <c r="AF124" s="78">
        <v>-22.933290000257902</v>
      </c>
      <c r="AG124" s="78">
        <v>-51.354210000384199</v>
      </c>
      <c r="AH124" s="69" t="s">
        <v>237</v>
      </c>
      <c r="AI124" s="69" t="s">
        <v>238</v>
      </c>
      <c r="AJ124" s="69" t="s">
        <v>950</v>
      </c>
      <c r="AK124" s="69" t="s">
        <v>240</v>
      </c>
      <c r="AL124" s="70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73"/>
      <c r="BD124" s="69"/>
      <c r="BE124" s="70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</row>
    <row r="125" spans="1:68" s="79" customFormat="1" ht="15" customHeight="1">
      <c r="A125" s="69"/>
      <c r="B125" s="69">
        <v>139</v>
      </c>
      <c r="C125" s="69" t="s">
        <v>951</v>
      </c>
      <c r="D125" s="70">
        <v>37853</v>
      </c>
      <c r="E125" s="70">
        <v>50637</v>
      </c>
      <c r="F125" s="69"/>
      <c r="G125" s="71" t="s">
        <v>952</v>
      </c>
      <c r="H125" s="71"/>
      <c r="I125" s="71">
        <f t="shared" si="1"/>
        <v>8</v>
      </c>
      <c r="J125" s="69">
        <v>6</v>
      </c>
      <c r="K125" s="72">
        <v>4.5100000000000001E-2</v>
      </c>
      <c r="L125" s="73"/>
      <c r="M125" s="69"/>
      <c r="N125" s="74"/>
      <c r="O125" s="75" t="s">
        <v>944</v>
      </c>
      <c r="P125" s="69" t="s">
        <v>945</v>
      </c>
      <c r="Q125" s="69"/>
      <c r="R125" s="69" t="s">
        <v>946</v>
      </c>
      <c r="S125" s="74" t="s">
        <v>953</v>
      </c>
      <c r="T125" s="76"/>
      <c r="U125" s="74" t="s">
        <v>954</v>
      </c>
      <c r="V125" s="69"/>
      <c r="W125" s="70"/>
      <c r="X125" s="70"/>
      <c r="Y125" s="73" t="s">
        <v>492</v>
      </c>
      <c r="Z125" s="69"/>
      <c r="AA125" s="69"/>
      <c r="AB125" s="69" t="s">
        <v>955</v>
      </c>
      <c r="AC125" s="69" t="s">
        <v>714</v>
      </c>
      <c r="AD125" s="77" t="s">
        <v>235</v>
      </c>
      <c r="AE125" s="69" t="s">
        <v>524</v>
      </c>
      <c r="AF125" s="78">
        <v>-22.939500000326099</v>
      </c>
      <c r="AG125" s="78">
        <v>-51.390520000573197</v>
      </c>
      <c r="AH125" s="69" t="s">
        <v>237</v>
      </c>
      <c r="AI125" s="69" t="s">
        <v>238</v>
      </c>
      <c r="AJ125" s="69" t="s">
        <v>950</v>
      </c>
      <c r="AK125" s="69" t="s">
        <v>240</v>
      </c>
      <c r="AL125" s="70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73"/>
      <c r="BD125" s="69"/>
      <c r="BE125" s="70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</row>
    <row r="126" spans="1:68" s="79" customFormat="1" ht="15" customHeight="1">
      <c r="A126" s="69"/>
      <c r="B126" s="69">
        <v>140</v>
      </c>
      <c r="C126" s="69" t="s">
        <v>956</v>
      </c>
      <c r="D126" s="70">
        <v>39121</v>
      </c>
      <c r="E126" s="70">
        <v>51905</v>
      </c>
      <c r="F126" s="69"/>
      <c r="G126" s="71" t="s">
        <v>957</v>
      </c>
      <c r="H126" s="71"/>
      <c r="I126" s="71" t="e">
        <f t="shared" si="1"/>
        <v>#VALUE!</v>
      </c>
      <c r="J126" s="69" t="s">
        <v>10</v>
      </c>
      <c r="K126" s="72">
        <v>4.1799999999999997E-3</v>
      </c>
      <c r="L126" s="73"/>
      <c r="M126" s="69"/>
      <c r="N126" s="74"/>
      <c r="O126" s="75" t="s">
        <v>958</v>
      </c>
      <c r="P126" s="69" t="s">
        <v>958</v>
      </c>
      <c r="Q126" s="69"/>
      <c r="R126" s="69" t="s">
        <v>959</v>
      </c>
      <c r="S126" s="74" t="s">
        <v>960</v>
      </c>
      <c r="T126" s="76"/>
      <c r="U126" s="74" t="s">
        <v>961</v>
      </c>
      <c r="V126" s="69"/>
      <c r="W126" s="70"/>
      <c r="X126" s="70"/>
      <c r="Y126" s="73" t="s">
        <v>492</v>
      </c>
      <c r="Z126" s="69"/>
      <c r="AA126" s="69"/>
      <c r="AB126" s="69" t="s">
        <v>962</v>
      </c>
      <c r="AC126" s="69" t="s">
        <v>255</v>
      </c>
      <c r="AD126" s="77" t="s">
        <v>235</v>
      </c>
      <c r="AE126" s="69" t="s">
        <v>314</v>
      </c>
      <c r="AF126" s="78">
        <v>-25.566469999732501</v>
      </c>
      <c r="AG126" s="78">
        <v>-50.848050000035897</v>
      </c>
      <c r="AH126" s="69" t="s">
        <v>237</v>
      </c>
      <c r="AI126" s="69" t="s">
        <v>238</v>
      </c>
      <c r="AJ126" s="69" t="s">
        <v>963</v>
      </c>
      <c r="AK126" s="69" t="s">
        <v>240</v>
      </c>
      <c r="AL126" s="70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73"/>
      <c r="BD126" s="69"/>
      <c r="BE126" s="70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</row>
    <row r="127" spans="1:68" s="79" customFormat="1" ht="15" customHeight="1">
      <c r="A127" s="69"/>
      <c r="B127" s="69">
        <v>141</v>
      </c>
      <c r="C127" s="69" t="s">
        <v>964</v>
      </c>
      <c r="D127" s="70">
        <v>37957</v>
      </c>
      <c r="E127" s="70">
        <v>50741</v>
      </c>
      <c r="F127" s="69"/>
      <c r="G127" s="71" t="s">
        <v>745</v>
      </c>
      <c r="H127" s="71"/>
      <c r="I127" s="71">
        <f t="shared" si="1"/>
        <v>0</v>
      </c>
      <c r="J127" s="69">
        <v>2.5</v>
      </c>
      <c r="K127" s="72">
        <v>3.5999999999999999E-3</v>
      </c>
      <c r="L127" s="73"/>
      <c r="M127" s="69"/>
      <c r="N127" s="74"/>
      <c r="O127" s="75" t="s">
        <v>965</v>
      </c>
      <c r="P127" s="69" t="s">
        <v>966</v>
      </c>
      <c r="Q127" s="69" t="s">
        <v>967</v>
      </c>
      <c r="R127" s="69"/>
      <c r="S127" s="74" t="s">
        <v>968</v>
      </c>
      <c r="T127" s="76"/>
      <c r="U127" s="74" t="s">
        <v>969</v>
      </c>
      <c r="V127" s="69"/>
      <c r="W127" s="70"/>
      <c r="X127" s="70"/>
      <c r="Y127" s="73" t="s">
        <v>504</v>
      </c>
      <c r="Z127" s="69"/>
      <c r="AA127" s="69"/>
      <c r="AB127" s="69" t="s">
        <v>970</v>
      </c>
      <c r="AC127" s="69" t="s">
        <v>255</v>
      </c>
      <c r="AD127" s="77" t="s">
        <v>235</v>
      </c>
      <c r="AE127" s="69" t="s">
        <v>328</v>
      </c>
      <c r="AF127" s="78">
        <v>-26.193519999719001</v>
      </c>
      <c r="AG127" s="78">
        <v>-53.601879999909599</v>
      </c>
      <c r="AH127" s="69" t="s">
        <v>237</v>
      </c>
      <c r="AI127" s="69" t="s">
        <v>238</v>
      </c>
      <c r="AJ127" s="69" t="s">
        <v>971</v>
      </c>
      <c r="AK127" s="69" t="s">
        <v>240</v>
      </c>
      <c r="AL127" s="70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73"/>
      <c r="BD127" s="69"/>
      <c r="BE127" s="70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</row>
    <row r="128" spans="1:68" s="79" customFormat="1" ht="15" customHeight="1">
      <c r="A128" s="69"/>
      <c r="B128" s="69">
        <v>142</v>
      </c>
      <c r="C128" s="69" t="s">
        <v>972</v>
      </c>
      <c r="D128" s="70">
        <v>37824</v>
      </c>
      <c r="E128" s="70">
        <v>50608</v>
      </c>
      <c r="F128" s="69"/>
      <c r="G128" s="71" t="s">
        <v>973</v>
      </c>
      <c r="H128" s="71"/>
      <c r="I128" s="71">
        <f t="shared" si="1"/>
        <v>0</v>
      </c>
      <c r="J128" s="69">
        <v>1.8</v>
      </c>
      <c r="K128" s="72">
        <v>1.5E-3</v>
      </c>
      <c r="L128" s="73"/>
      <c r="M128" s="69"/>
      <c r="N128" s="74"/>
      <c r="O128" s="75" t="s">
        <v>974</v>
      </c>
      <c r="P128" s="69" t="s">
        <v>974</v>
      </c>
      <c r="Q128" s="69" t="s">
        <v>975</v>
      </c>
      <c r="R128" s="69"/>
      <c r="S128" s="74" t="s">
        <v>976</v>
      </c>
      <c r="T128" s="76"/>
      <c r="U128" s="74" t="s">
        <v>977</v>
      </c>
      <c r="V128" s="69"/>
      <c r="W128" s="70"/>
      <c r="X128" s="70"/>
      <c r="Y128" s="73" t="s">
        <v>492</v>
      </c>
      <c r="Z128" s="69"/>
      <c r="AA128" s="69"/>
      <c r="AB128" s="69" t="s">
        <v>978</v>
      </c>
      <c r="AC128" s="69" t="s">
        <v>934</v>
      </c>
      <c r="AD128" s="77" t="s">
        <v>235</v>
      </c>
      <c r="AE128" s="69" t="s">
        <v>337</v>
      </c>
      <c r="AF128" s="78">
        <v>-23.0126500008124</v>
      </c>
      <c r="AG128" s="78">
        <v>-50.6657600000581</v>
      </c>
      <c r="AH128" s="69" t="s">
        <v>237</v>
      </c>
      <c r="AI128" s="69" t="s">
        <v>238</v>
      </c>
      <c r="AJ128" s="69" t="s">
        <v>979</v>
      </c>
      <c r="AK128" s="69" t="s">
        <v>240</v>
      </c>
      <c r="AL128" s="70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73"/>
      <c r="BD128" s="69"/>
      <c r="BE128" s="70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</row>
    <row r="129" spans="1:68" s="79" customFormat="1" ht="15" customHeight="1">
      <c r="A129" s="69"/>
      <c r="B129" s="69">
        <v>143</v>
      </c>
      <c r="C129" s="69" t="s">
        <v>980</v>
      </c>
      <c r="D129" s="70">
        <v>37824</v>
      </c>
      <c r="E129" s="70">
        <v>50608</v>
      </c>
      <c r="F129" s="69"/>
      <c r="G129" s="71" t="s">
        <v>981</v>
      </c>
      <c r="H129" s="71"/>
      <c r="I129" s="71">
        <f t="shared" si="1"/>
        <v>0</v>
      </c>
      <c r="J129" s="69">
        <v>2.5</v>
      </c>
      <c r="K129" s="72">
        <v>2.0999999999999999E-3</v>
      </c>
      <c r="L129" s="73"/>
      <c r="M129" s="69"/>
      <c r="N129" s="74"/>
      <c r="O129" s="75" t="s">
        <v>982</v>
      </c>
      <c r="P129" s="69" t="s">
        <v>983</v>
      </c>
      <c r="Q129" s="69"/>
      <c r="R129" s="69" t="s">
        <v>984</v>
      </c>
      <c r="S129" s="74" t="s">
        <v>985</v>
      </c>
      <c r="T129" s="76"/>
      <c r="U129" s="74" t="s">
        <v>986</v>
      </c>
      <c r="V129" s="69"/>
      <c r="W129" s="70"/>
      <c r="X129" s="70"/>
      <c r="Y129" s="73" t="s">
        <v>492</v>
      </c>
      <c r="Z129" s="69"/>
      <c r="AA129" s="69"/>
      <c r="AB129" s="69" t="s">
        <v>987</v>
      </c>
      <c r="AC129" s="69" t="s">
        <v>255</v>
      </c>
      <c r="AD129" s="77" t="s">
        <v>235</v>
      </c>
      <c r="AE129" s="69" t="s">
        <v>256</v>
      </c>
      <c r="AF129" s="78">
        <v>-25.7731900006488</v>
      </c>
      <c r="AG129" s="78">
        <v>-49.221770000106098</v>
      </c>
      <c r="AH129" s="69" t="s">
        <v>237</v>
      </c>
      <c r="AI129" s="69" t="s">
        <v>238</v>
      </c>
      <c r="AJ129" s="69" t="s">
        <v>383</v>
      </c>
      <c r="AK129" s="69" t="s">
        <v>240</v>
      </c>
      <c r="AL129" s="70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73"/>
      <c r="BD129" s="69"/>
      <c r="BE129" s="70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</row>
    <row r="130" spans="1:68" s="79" customFormat="1" ht="15" customHeight="1">
      <c r="A130" s="69"/>
      <c r="B130" s="69">
        <v>144</v>
      </c>
      <c r="C130" s="69" t="s">
        <v>988</v>
      </c>
      <c r="D130" s="70">
        <v>37824</v>
      </c>
      <c r="E130" s="70">
        <v>50608</v>
      </c>
      <c r="F130" s="69"/>
      <c r="G130" s="71" t="s">
        <v>989</v>
      </c>
      <c r="H130" s="71"/>
      <c r="I130" s="71">
        <f t="shared" si="1"/>
        <v>909</v>
      </c>
      <c r="J130" s="69">
        <v>22</v>
      </c>
      <c r="K130" s="72">
        <v>3.5249999999999999</v>
      </c>
      <c r="L130" s="73"/>
      <c r="M130" s="69"/>
      <c r="N130" s="74"/>
      <c r="O130" s="75" t="s">
        <v>990</v>
      </c>
      <c r="P130" s="69" t="s">
        <v>991</v>
      </c>
      <c r="Q130" s="69" t="s">
        <v>992</v>
      </c>
      <c r="R130" s="69"/>
      <c r="S130" s="74" t="s">
        <v>993</v>
      </c>
      <c r="T130" s="76"/>
      <c r="U130" s="74" t="s">
        <v>994</v>
      </c>
      <c r="V130" s="69"/>
      <c r="W130" s="70"/>
      <c r="X130" s="70"/>
      <c r="Y130" s="73" t="s">
        <v>787</v>
      </c>
      <c r="Z130" s="69"/>
      <c r="AA130" s="69"/>
      <c r="AB130" s="69" t="s">
        <v>995</v>
      </c>
      <c r="AC130" s="69" t="s">
        <v>270</v>
      </c>
      <c r="AD130" s="77" t="s">
        <v>235</v>
      </c>
      <c r="AE130" s="69" t="s">
        <v>271</v>
      </c>
      <c r="AF130" s="78">
        <v>-23.123109999835801</v>
      </c>
      <c r="AG130" s="78">
        <v>-51.1583500005856</v>
      </c>
      <c r="AH130" s="69" t="s">
        <v>237</v>
      </c>
      <c r="AI130" s="69" t="s">
        <v>238</v>
      </c>
      <c r="AJ130" s="69" t="s">
        <v>996</v>
      </c>
      <c r="AK130" s="69" t="s">
        <v>240</v>
      </c>
      <c r="AL130" s="70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73"/>
      <c r="BD130" s="69"/>
      <c r="BE130" s="70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</row>
    <row r="131" spans="1:68" s="79" customFormat="1" ht="15" customHeight="1">
      <c r="A131" s="69"/>
      <c r="B131" s="69">
        <v>145</v>
      </c>
      <c r="C131" s="69" t="s">
        <v>997</v>
      </c>
      <c r="D131" s="70">
        <v>37824</v>
      </c>
      <c r="E131" s="70">
        <v>50608</v>
      </c>
      <c r="F131" s="69"/>
      <c r="G131" s="71" t="s">
        <v>998</v>
      </c>
      <c r="H131" s="71"/>
      <c r="I131" s="71">
        <f t="shared" ref="I131:I194" si="2">ROUND(J131^2*(K131^(1/2)),0)</f>
        <v>4</v>
      </c>
      <c r="J131" s="69">
        <v>5</v>
      </c>
      <c r="K131" s="72">
        <v>3.0300000000000001E-2</v>
      </c>
      <c r="L131" s="73"/>
      <c r="M131" s="69"/>
      <c r="N131" s="74"/>
      <c r="O131" s="75" t="s">
        <v>999</v>
      </c>
      <c r="P131" s="69" t="s">
        <v>999</v>
      </c>
      <c r="Q131" s="69"/>
      <c r="R131" s="69" t="s">
        <v>1000</v>
      </c>
      <c r="S131" s="74" t="s">
        <v>1001</v>
      </c>
      <c r="T131" s="76"/>
      <c r="U131" s="74" t="s">
        <v>1002</v>
      </c>
      <c r="V131" s="69"/>
      <c r="W131" s="70"/>
      <c r="X131" s="70"/>
      <c r="Y131" s="73" t="s">
        <v>492</v>
      </c>
      <c r="Z131" s="69"/>
      <c r="AA131" s="69"/>
      <c r="AB131" s="69" t="s">
        <v>1003</v>
      </c>
      <c r="AC131" s="69" t="s">
        <v>714</v>
      </c>
      <c r="AD131" s="77" t="s">
        <v>235</v>
      </c>
      <c r="AE131" s="69" t="s">
        <v>524</v>
      </c>
      <c r="AF131" s="78">
        <v>-22.9719300003832</v>
      </c>
      <c r="AG131" s="78">
        <v>-51.354490000286802</v>
      </c>
      <c r="AH131" s="69" t="s">
        <v>237</v>
      </c>
      <c r="AI131" s="69" t="s">
        <v>238</v>
      </c>
      <c r="AJ131" s="69" t="s">
        <v>1004</v>
      </c>
      <c r="AK131" s="69" t="s">
        <v>240</v>
      </c>
      <c r="AL131" s="70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73"/>
      <c r="BD131" s="69"/>
      <c r="BE131" s="70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</row>
    <row r="132" spans="1:68" s="79" customFormat="1" ht="15" customHeight="1">
      <c r="A132" s="69"/>
      <c r="B132" s="69">
        <v>146</v>
      </c>
      <c r="C132" s="69" t="s">
        <v>1005</v>
      </c>
      <c r="D132" s="70">
        <v>37824</v>
      </c>
      <c r="E132" s="70">
        <v>50608</v>
      </c>
      <c r="F132" s="69"/>
      <c r="G132" s="71" t="s">
        <v>1006</v>
      </c>
      <c r="H132" s="71"/>
      <c r="I132" s="71">
        <f t="shared" si="2"/>
        <v>1</v>
      </c>
      <c r="J132" s="69">
        <v>3.3</v>
      </c>
      <c r="K132" s="72">
        <v>1.5800000000000002E-2</v>
      </c>
      <c r="L132" s="73"/>
      <c r="M132" s="69"/>
      <c r="N132" s="74"/>
      <c r="O132" s="75" t="s">
        <v>1007</v>
      </c>
      <c r="P132" s="69" t="s">
        <v>1007</v>
      </c>
      <c r="Q132" s="69"/>
      <c r="R132" s="69" t="s">
        <v>1008</v>
      </c>
      <c r="S132" s="74" t="s">
        <v>1009</v>
      </c>
      <c r="T132" s="76"/>
      <c r="U132" s="74" t="s">
        <v>1010</v>
      </c>
      <c r="V132" s="69"/>
      <c r="W132" s="70"/>
      <c r="X132" s="70"/>
      <c r="Y132" s="73" t="s">
        <v>767</v>
      </c>
      <c r="Z132" s="69"/>
      <c r="AA132" s="69"/>
      <c r="AB132" s="69" t="s">
        <v>1011</v>
      </c>
      <c r="AC132" s="69" t="s">
        <v>678</v>
      </c>
      <c r="AD132" s="77" t="s">
        <v>235</v>
      </c>
      <c r="AE132" s="69" t="s">
        <v>337</v>
      </c>
      <c r="AF132" s="78">
        <v>-23.668890000761099</v>
      </c>
      <c r="AG132" s="78">
        <v>-50.151230000516897</v>
      </c>
      <c r="AH132" s="69" t="s">
        <v>237</v>
      </c>
      <c r="AI132" s="69" t="s">
        <v>238</v>
      </c>
      <c r="AJ132" s="69" t="s">
        <v>686</v>
      </c>
      <c r="AK132" s="69" t="s">
        <v>240</v>
      </c>
      <c r="AL132" s="70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73"/>
      <c r="BD132" s="69"/>
      <c r="BE132" s="70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</row>
    <row r="133" spans="1:68" s="79" customFormat="1" ht="15" customHeight="1">
      <c r="A133" s="69"/>
      <c r="B133" s="69">
        <v>147</v>
      </c>
      <c r="C133" s="69" t="s">
        <v>1012</v>
      </c>
      <c r="D133" s="70">
        <v>37853</v>
      </c>
      <c r="E133" s="70">
        <v>50637</v>
      </c>
      <c r="F133" s="69"/>
      <c r="G133" s="71" t="s">
        <v>1013</v>
      </c>
      <c r="H133" s="71"/>
      <c r="I133" s="71">
        <f t="shared" si="2"/>
        <v>8</v>
      </c>
      <c r="J133" s="69">
        <v>6</v>
      </c>
      <c r="K133" s="72">
        <v>4.8300000000000003E-2</v>
      </c>
      <c r="L133" s="73"/>
      <c r="M133" s="69"/>
      <c r="N133" s="74"/>
      <c r="O133" s="75" t="s">
        <v>1014</v>
      </c>
      <c r="P133" s="69" t="s">
        <v>1014</v>
      </c>
      <c r="Q133" s="69"/>
      <c r="R133" s="69" t="s">
        <v>1015</v>
      </c>
      <c r="S133" s="74" t="s">
        <v>1016</v>
      </c>
      <c r="T133" s="76"/>
      <c r="U133" s="74" t="s">
        <v>1017</v>
      </c>
      <c r="V133" s="69"/>
      <c r="W133" s="70"/>
      <c r="X133" s="70"/>
      <c r="Y133" s="73" t="s">
        <v>492</v>
      </c>
      <c r="Z133" s="69"/>
      <c r="AA133" s="69"/>
      <c r="AB133" s="69" t="s">
        <v>955</v>
      </c>
      <c r="AC133" s="69" t="s">
        <v>714</v>
      </c>
      <c r="AD133" s="77" t="s">
        <v>235</v>
      </c>
      <c r="AE133" s="69" t="s">
        <v>524</v>
      </c>
      <c r="AF133" s="78">
        <v>-22.932720000466698</v>
      </c>
      <c r="AG133" s="78">
        <v>-51.383710000160903</v>
      </c>
      <c r="AH133" s="69" t="s">
        <v>237</v>
      </c>
      <c r="AI133" s="69" t="s">
        <v>238</v>
      </c>
      <c r="AJ133" s="69" t="s">
        <v>950</v>
      </c>
      <c r="AK133" s="69" t="s">
        <v>240</v>
      </c>
      <c r="AL133" s="70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73"/>
      <c r="BD133" s="69"/>
      <c r="BE133" s="70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</row>
    <row r="134" spans="1:68" s="79" customFormat="1" ht="15" customHeight="1">
      <c r="A134" s="69"/>
      <c r="B134" s="69">
        <v>148</v>
      </c>
      <c r="C134" s="69" t="s">
        <v>1018</v>
      </c>
      <c r="D134" s="70">
        <v>37824</v>
      </c>
      <c r="E134" s="70">
        <v>50608</v>
      </c>
      <c r="F134" s="69"/>
      <c r="G134" s="71" t="s">
        <v>1019</v>
      </c>
      <c r="H134" s="71"/>
      <c r="I134" s="71">
        <f t="shared" si="2"/>
        <v>1</v>
      </c>
      <c r="J134" s="69">
        <v>2.88</v>
      </c>
      <c r="K134" s="72">
        <v>5.7999999999999996E-3</v>
      </c>
      <c r="L134" s="73"/>
      <c r="M134" s="69"/>
      <c r="N134" s="74"/>
      <c r="O134" s="75" t="s">
        <v>1020</v>
      </c>
      <c r="P134" s="69" t="s">
        <v>1021</v>
      </c>
      <c r="Q134" s="69"/>
      <c r="R134" s="69" t="s">
        <v>1022</v>
      </c>
      <c r="S134" s="74" t="s">
        <v>1023</v>
      </c>
      <c r="T134" s="76"/>
      <c r="U134" s="74" t="s">
        <v>1024</v>
      </c>
      <c r="V134" s="69"/>
      <c r="W134" s="70"/>
      <c r="X134" s="70"/>
      <c r="Y134" s="73" t="s">
        <v>492</v>
      </c>
      <c r="Z134" s="69"/>
      <c r="AA134" s="69"/>
      <c r="AB134" s="69" t="s">
        <v>1025</v>
      </c>
      <c r="AC134" s="69" t="s">
        <v>558</v>
      </c>
      <c r="AD134" s="77" t="s">
        <v>559</v>
      </c>
      <c r="AE134" s="69" t="s">
        <v>256</v>
      </c>
      <c r="AF134" s="78">
        <v>-25.2093300004124</v>
      </c>
      <c r="AG134" s="78">
        <v>-49.053460000599202</v>
      </c>
      <c r="AH134" s="69" t="s">
        <v>237</v>
      </c>
      <c r="AI134" s="69" t="s">
        <v>238</v>
      </c>
      <c r="AJ134" s="69" t="s">
        <v>894</v>
      </c>
      <c r="AK134" s="69" t="s">
        <v>240</v>
      </c>
      <c r="AL134" s="70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73"/>
      <c r="BD134" s="69"/>
      <c r="BE134" s="70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</row>
    <row r="135" spans="1:68" s="79" customFormat="1" ht="15" customHeight="1">
      <c r="A135" s="69"/>
      <c r="B135" s="69">
        <v>149</v>
      </c>
      <c r="C135" s="69" t="s">
        <v>346</v>
      </c>
      <c r="D135" s="70">
        <v>37824</v>
      </c>
      <c r="E135" s="70">
        <v>50608</v>
      </c>
      <c r="F135" s="69"/>
      <c r="G135" s="71" t="s">
        <v>1026</v>
      </c>
      <c r="H135" s="71"/>
      <c r="I135" s="71" t="e">
        <f t="shared" si="2"/>
        <v>#VALUE!</v>
      </c>
      <c r="J135" s="69" t="s">
        <v>10</v>
      </c>
      <c r="K135" s="72">
        <v>3.5750000000000001E-3</v>
      </c>
      <c r="L135" s="73"/>
      <c r="M135" s="69"/>
      <c r="N135" s="74"/>
      <c r="O135" s="75" t="s">
        <v>1027</v>
      </c>
      <c r="P135" s="69" t="s">
        <v>1028</v>
      </c>
      <c r="Q135" s="69" t="s">
        <v>349</v>
      </c>
      <c r="R135" s="69"/>
      <c r="S135" s="74" t="s">
        <v>1029</v>
      </c>
      <c r="T135" s="76"/>
      <c r="U135" s="74" t="s">
        <v>1030</v>
      </c>
      <c r="V135" s="69"/>
      <c r="W135" s="70"/>
      <c r="X135" s="70"/>
      <c r="Y135" s="73" t="s">
        <v>288</v>
      </c>
      <c r="Z135" s="69" t="s">
        <v>1031</v>
      </c>
      <c r="AA135" s="69"/>
      <c r="AB135" s="69" t="s">
        <v>353</v>
      </c>
      <c r="AC135" s="69" t="s">
        <v>255</v>
      </c>
      <c r="AD135" s="77" t="s">
        <v>235</v>
      </c>
      <c r="AE135" s="69" t="s">
        <v>314</v>
      </c>
      <c r="AF135" s="78">
        <v>-26.393114688000001</v>
      </c>
      <c r="AG135" s="78">
        <v>-51.395763627999997</v>
      </c>
      <c r="AH135" s="69" t="s">
        <v>237</v>
      </c>
      <c r="AI135" s="69" t="s">
        <v>238</v>
      </c>
      <c r="AJ135" s="69" t="s">
        <v>354</v>
      </c>
      <c r="AK135" s="69" t="s">
        <v>240</v>
      </c>
      <c r="AL135" s="70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73"/>
      <c r="BD135" s="69"/>
      <c r="BE135" s="70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</row>
    <row r="136" spans="1:68" s="79" customFormat="1" ht="15" customHeight="1">
      <c r="A136" s="69"/>
      <c r="B136" s="69">
        <v>150</v>
      </c>
      <c r="C136" s="69" t="s">
        <v>1032</v>
      </c>
      <c r="D136" s="70">
        <v>37824</v>
      </c>
      <c r="E136" s="70">
        <v>50608</v>
      </c>
      <c r="F136" s="69"/>
      <c r="G136" s="71" t="s">
        <v>1033</v>
      </c>
      <c r="H136" s="71"/>
      <c r="I136" s="71">
        <f t="shared" si="2"/>
        <v>10</v>
      </c>
      <c r="J136" s="69">
        <v>6</v>
      </c>
      <c r="K136" s="72">
        <v>8.3699999999999997E-2</v>
      </c>
      <c r="L136" s="73"/>
      <c r="M136" s="69"/>
      <c r="N136" s="74"/>
      <c r="O136" s="75" t="s">
        <v>1034</v>
      </c>
      <c r="P136" s="69" t="s">
        <v>1034</v>
      </c>
      <c r="Q136" s="69"/>
      <c r="R136" s="69" t="s">
        <v>1035</v>
      </c>
      <c r="S136" s="74" t="s">
        <v>1036</v>
      </c>
      <c r="T136" s="76"/>
      <c r="U136" s="74" t="s">
        <v>1037</v>
      </c>
      <c r="V136" s="69"/>
      <c r="W136" s="70"/>
      <c r="X136" s="70"/>
      <c r="Y136" s="73" t="s">
        <v>492</v>
      </c>
      <c r="Z136" s="69"/>
      <c r="AA136" s="69"/>
      <c r="AB136" s="69" t="s">
        <v>463</v>
      </c>
      <c r="AC136" s="69" t="s">
        <v>714</v>
      </c>
      <c r="AD136" s="77" t="s">
        <v>235</v>
      </c>
      <c r="AE136" s="69" t="s">
        <v>524</v>
      </c>
      <c r="AF136" s="78">
        <v>-22.757000000724702</v>
      </c>
      <c r="AG136" s="78">
        <v>-51.495520000202802</v>
      </c>
      <c r="AH136" s="69" t="s">
        <v>237</v>
      </c>
      <c r="AI136" s="69" t="s">
        <v>238</v>
      </c>
      <c r="AJ136" s="69" t="s">
        <v>1038</v>
      </c>
      <c r="AK136" s="69" t="s">
        <v>240</v>
      </c>
      <c r="AL136" s="70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73"/>
      <c r="BD136" s="69"/>
      <c r="BE136" s="70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</row>
    <row r="137" spans="1:68" s="79" customFormat="1" ht="15" customHeight="1">
      <c r="A137" s="69"/>
      <c r="B137" s="69">
        <v>151</v>
      </c>
      <c r="C137" s="69" t="s">
        <v>1039</v>
      </c>
      <c r="D137" s="70">
        <v>37824</v>
      </c>
      <c r="E137" s="70">
        <v>50608</v>
      </c>
      <c r="F137" s="69"/>
      <c r="G137" s="71" t="s">
        <v>1040</v>
      </c>
      <c r="H137" s="71"/>
      <c r="I137" s="71">
        <f t="shared" si="2"/>
        <v>26</v>
      </c>
      <c r="J137" s="69">
        <v>12</v>
      </c>
      <c r="K137" s="72">
        <v>3.15E-2</v>
      </c>
      <c r="L137" s="73"/>
      <c r="M137" s="69"/>
      <c r="N137" s="74"/>
      <c r="O137" s="75" t="s">
        <v>1034</v>
      </c>
      <c r="P137" s="69" t="s">
        <v>1034</v>
      </c>
      <c r="Q137" s="69"/>
      <c r="R137" s="69" t="s">
        <v>1035</v>
      </c>
      <c r="S137" s="74" t="s">
        <v>1036</v>
      </c>
      <c r="T137" s="76"/>
      <c r="U137" s="74" t="s">
        <v>1037</v>
      </c>
      <c r="V137" s="69"/>
      <c r="W137" s="70"/>
      <c r="X137" s="70"/>
      <c r="Y137" s="73" t="s">
        <v>492</v>
      </c>
      <c r="Z137" s="69"/>
      <c r="AA137" s="69"/>
      <c r="AB137" s="69" t="s">
        <v>463</v>
      </c>
      <c r="AC137" s="69" t="s">
        <v>714</v>
      </c>
      <c r="AD137" s="77" t="s">
        <v>235</v>
      </c>
      <c r="AE137" s="69" t="s">
        <v>524</v>
      </c>
      <c r="AF137" s="78">
        <v>-22.7574300000291</v>
      </c>
      <c r="AG137" s="78">
        <v>-51.495530000593597</v>
      </c>
      <c r="AH137" s="69" t="s">
        <v>237</v>
      </c>
      <c r="AI137" s="69" t="s">
        <v>238</v>
      </c>
      <c r="AJ137" s="69" t="s">
        <v>1038</v>
      </c>
      <c r="AK137" s="69" t="s">
        <v>240</v>
      </c>
      <c r="AL137" s="70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73"/>
      <c r="BD137" s="69"/>
      <c r="BE137" s="70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</row>
    <row r="138" spans="1:68" s="79" customFormat="1" ht="15" customHeight="1">
      <c r="A138" s="69"/>
      <c r="B138" s="69">
        <v>152</v>
      </c>
      <c r="C138" s="69" t="s">
        <v>629</v>
      </c>
      <c r="D138" s="70">
        <v>37607</v>
      </c>
      <c r="E138" s="70"/>
      <c r="F138" s="69"/>
      <c r="G138" s="71" t="s">
        <v>1041</v>
      </c>
      <c r="H138" s="71"/>
      <c r="I138" s="71" t="e">
        <f t="shared" si="2"/>
        <v>#VALUE!</v>
      </c>
      <c r="J138" s="69" t="s">
        <v>10</v>
      </c>
      <c r="K138" s="72" t="s">
        <v>10</v>
      </c>
      <c r="L138" s="73"/>
      <c r="M138" s="69"/>
      <c r="N138" s="74"/>
      <c r="O138" s="75" t="s">
        <v>1042</v>
      </c>
      <c r="P138" s="69" t="s">
        <v>1043</v>
      </c>
      <c r="Q138" s="69" t="s">
        <v>1044</v>
      </c>
      <c r="R138" s="69"/>
      <c r="S138" s="74" t="s">
        <v>1045</v>
      </c>
      <c r="T138" s="76"/>
      <c r="U138" s="74" t="s">
        <v>1046</v>
      </c>
      <c r="V138" s="69"/>
      <c r="W138" s="70"/>
      <c r="X138" s="70"/>
      <c r="Y138" s="73" t="s">
        <v>504</v>
      </c>
      <c r="Z138" s="69"/>
      <c r="AA138" s="69"/>
      <c r="AB138" s="69" t="s">
        <v>1047</v>
      </c>
      <c r="AC138" s="69" t="s">
        <v>255</v>
      </c>
      <c r="AD138" s="77" t="s">
        <v>235</v>
      </c>
      <c r="AE138" s="69" t="s">
        <v>328</v>
      </c>
      <c r="AF138" s="78">
        <v>-25.312270000450201</v>
      </c>
      <c r="AG138" s="78">
        <v>-52.5290000000576</v>
      </c>
      <c r="AH138" s="69" t="s">
        <v>237</v>
      </c>
      <c r="AI138" s="69" t="s">
        <v>238</v>
      </c>
      <c r="AJ138" s="69" t="s">
        <v>1048</v>
      </c>
      <c r="AK138" s="69" t="s">
        <v>240</v>
      </c>
      <c r="AL138" s="70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73"/>
      <c r="BD138" s="69"/>
      <c r="BE138" s="70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</row>
    <row r="139" spans="1:68" s="79" customFormat="1" ht="15" customHeight="1">
      <c r="A139" s="69"/>
      <c r="B139" s="69">
        <v>153</v>
      </c>
      <c r="C139" s="69" t="s">
        <v>1049</v>
      </c>
      <c r="D139" s="70">
        <v>37658</v>
      </c>
      <c r="E139" s="70"/>
      <c r="F139" s="69"/>
      <c r="G139" s="71" t="s">
        <v>1050</v>
      </c>
      <c r="H139" s="71"/>
      <c r="I139" s="71" t="e">
        <f t="shared" si="2"/>
        <v>#VALUE!</v>
      </c>
      <c r="J139" s="69" t="s">
        <v>10</v>
      </c>
      <c r="K139" s="72">
        <v>3.5750000000000001E-3</v>
      </c>
      <c r="L139" s="73"/>
      <c r="M139" s="69"/>
      <c r="N139" s="74"/>
      <c r="O139" s="75" t="s">
        <v>1051</v>
      </c>
      <c r="P139" s="69" t="s">
        <v>1052</v>
      </c>
      <c r="Q139" s="69" t="s">
        <v>1053</v>
      </c>
      <c r="R139" s="69"/>
      <c r="S139" s="74" t="s">
        <v>1054</v>
      </c>
      <c r="T139" s="76"/>
      <c r="U139" s="74" t="s">
        <v>1055</v>
      </c>
      <c r="V139" s="69"/>
      <c r="W139" s="70"/>
      <c r="X139" s="70"/>
      <c r="Y139" s="73" t="s">
        <v>504</v>
      </c>
      <c r="Z139" s="69"/>
      <c r="AA139" s="69"/>
      <c r="AB139" s="69" t="s">
        <v>1056</v>
      </c>
      <c r="AC139" s="69" t="s">
        <v>396</v>
      </c>
      <c r="AD139" s="77" t="s">
        <v>235</v>
      </c>
      <c r="AE139" s="69" t="s">
        <v>397</v>
      </c>
      <c r="AF139" s="78">
        <v>-25.127839999906701</v>
      </c>
      <c r="AG139" s="78">
        <v>-54.335899999658999</v>
      </c>
      <c r="AH139" s="69" t="s">
        <v>237</v>
      </c>
      <c r="AI139" s="69" t="s">
        <v>238</v>
      </c>
      <c r="AJ139" s="69" t="s">
        <v>1057</v>
      </c>
      <c r="AK139" s="69" t="s">
        <v>240</v>
      </c>
      <c r="AL139" s="70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73"/>
      <c r="BD139" s="69"/>
      <c r="BE139" s="70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</row>
    <row r="140" spans="1:68" s="79" customFormat="1" ht="15" customHeight="1">
      <c r="A140" s="69"/>
      <c r="B140" s="69">
        <v>154</v>
      </c>
      <c r="C140" s="69" t="s">
        <v>1058</v>
      </c>
      <c r="D140" s="70">
        <v>37830</v>
      </c>
      <c r="E140" s="70">
        <v>50614</v>
      </c>
      <c r="F140" s="69"/>
      <c r="G140" s="71" t="s">
        <v>1059</v>
      </c>
      <c r="H140" s="71"/>
      <c r="I140" s="71" t="e">
        <f t="shared" si="2"/>
        <v>#VALUE!</v>
      </c>
      <c r="J140" s="69">
        <v>5.95</v>
      </c>
      <c r="K140" s="72" t="s">
        <v>10</v>
      </c>
      <c r="L140" s="73"/>
      <c r="M140" s="69"/>
      <c r="N140" s="74"/>
      <c r="O140" s="75" t="s">
        <v>1060</v>
      </c>
      <c r="P140" s="69" t="s">
        <v>1061</v>
      </c>
      <c r="Q140" s="69" t="s">
        <v>1062</v>
      </c>
      <c r="R140" s="69"/>
      <c r="S140" s="74" t="s">
        <v>1063</v>
      </c>
      <c r="T140" s="76"/>
      <c r="U140" s="74" t="s">
        <v>1064</v>
      </c>
      <c r="V140" s="69"/>
      <c r="W140" s="70"/>
      <c r="X140" s="70"/>
      <c r="Y140" s="73" t="s">
        <v>288</v>
      </c>
      <c r="Z140" s="69"/>
      <c r="AA140" s="69"/>
      <c r="AB140" s="69" t="s">
        <v>1065</v>
      </c>
      <c r="AC140" s="69" t="s">
        <v>234</v>
      </c>
      <c r="AD140" s="77" t="s">
        <v>235</v>
      </c>
      <c r="AE140" s="69" t="s">
        <v>368</v>
      </c>
      <c r="AF140" s="78">
        <v>-23.396420000549298</v>
      </c>
      <c r="AG140" s="78">
        <v>-52.581869999893698</v>
      </c>
      <c r="AH140" s="69" t="s">
        <v>237</v>
      </c>
      <c r="AI140" s="69" t="s">
        <v>238</v>
      </c>
      <c r="AJ140" s="69" t="s">
        <v>1066</v>
      </c>
      <c r="AK140" s="69" t="s">
        <v>240</v>
      </c>
      <c r="AL140" s="70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73"/>
      <c r="BD140" s="69"/>
      <c r="BE140" s="70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</row>
    <row r="141" spans="1:68" s="79" customFormat="1" ht="15" customHeight="1">
      <c r="A141" s="69"/>
      <c r="B141" s="69">
        <v>155</v>
      </c>
      <c r="C141" s="69" t="s">
        <v>1067</v>
      </c>
      <c r="D141" s="70">
        <v>37830</v>
      </c>
      <c r="E141" s="70">
        <v>50614</v>
      </c>
      <c r="F141" s="69"/>
      <c r="G141" s="71" t="s">
        <v>1059</v>
      </c>
      <c r="H141" s="71"/>
      <c r="I141" s="71" t="e">
        <f t="shared" si="2"/>
        <v>#VALUE!</v>
      </c>
      <c r="J141" s="69">
        <v>5.95</v>
      </c>
      <c r="K141" s="72" t="s">
        <v>10</v>
      </c>
      <c r="L141" s="73"/>
      <c r="M141" s="69"/>
      <c r="N141" s="74"/>
      <c r="O141" s="75" t="s">
        <v>1060</v>
      </c>
      <c r="P141" s="69" t="s">
        <v>1061</v>
      </c>
      <c r="Q141" s="69" t="s">
        <v>1062</v>
      </c>
      <c r="R141" s="69"/>
      <c r="S141" s="74" t="s">
        <v>1063</v>
      </c>
      <c r="T141" s="76"/>
      <c r="U141" s="74" t="s">
        <v>1064</v>
      </c>
      <c r="V141" s="69"/>
      <c r="W141" s="70"/>
      <c r="X141" s="70"/>
      <c r="Y141" s="73" t="s">
        <v>288</v>
      </c>
      <c r="Z141" s="69"/>
      <c r="AA141" s="69"/>
      <c r="AB141" s="69" t="s">
        <v>1068</v>
      </c>
      <c r="AC141" s="69" t="s">
        <v>234</v>
      </c>
      <c r="AD141" s="77" t="s">
        <v>235</v>
      </c>
      <c r="AE141" s="69" t="s">
        <v>368</v>
      </c>
      <c r="AF141" s="78">
        <v>-23.397629999751501</v>
      </c>
      <c r="AG141" s="78">
        <v>-52.093130000699396</v>
      </c>
      <c r="AH141" s="69" t="s">
        <v>237</v>
      </c>
      <c r="AI141" s="69" t="s">
        <v>238</v>
      </c>
      <c r="AJ141" s="69" t="s">
        <v>1069</v>
      </c>
      <c r="AK141" s="69" t="s">
        <v>240</v>
      </c>
      <c r="AL141" s="70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73"/>
      <c r="BD141" s="69"/>
      <c r="BE141" s="70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</row>
    <row r="142" spans="1:68" s="79" customFormat="1" ht="15" customHeight="1">
      <c r="A142" s="69"/>
      <c r="B142" s="69">
        <v>156</v>
      </c>
      <c r="C142" s="69" t="s">
        <v>1070</v>
      </c>
      <c r="D142" s="70">
        <v>37879</v>
      </c>
      <c r="E142" s="70">
        <v>50663</v>
      </c>
      <c r="F142" s="69"/>
      <c r="G142" s="71" t="s">
        <v>1071</v>
      </c>
      <c r="H142" s="71"/>
      <c r="I142" s="71">
        <f t="shared" si="2"/>
        <v>4</v>
      </c>
      <c r="J142" s="69">
        <v>5</v>
      </c>
      <c r="K142" s="72">
        <v>2.5700000000000001E-2</v>
      </c>
      <c r="L142" s="73"/>
      <c r="M142" s="69"/>
      <c r="N142" s="74"/>
      <c r="O142" s="75" t="s">
        <v>1072</v>
      </c>
      <c r="P142" s="69" t="s">
        <v>1073</v>
      </c>
      <c r="Q142" s="69"/>
      <c r="R142" s="69" t="s">
        <v>1074</v>
      </c>
      <c r="S142" s="74" t="s">
        <v>1075</v>
      </c>
      <c r="T142" s="76"/>
      <c r="U142" s="74" t="s">
        <v>1076</v>
      </c>
      <c r="V142" s="69"/>
      <c r="W142" s="70"/>
      <c r="X142" s="70"/>
      <c r="Y142" s="73" t="s">
        <v>492</v>
      </c>
      <c r="Z142" s="69"/>
      <c r="AA142" s="69"/>
      <c r="AB142" s="69" t="s">
        <v>995</v>
      </c>
      <c r="AC142" s="69" t="s">
        <v>270</v>
      </c>
      <c r="AD142" s="77" t="s">
        <v>235</v>
      </c>
      <c r="AE142" s="69" t="s">
        <v>271</v>
      </c>
      <c r="AF142" s="78">
        <v>-23.116830000343001</v>
      </c>
      <c r="AG142" s="78">
        <v>-51.170740000770301</v>
      </c>
      <c r="AH142" s="69" t="s">
        <v>237</v>
      </c>
      <c r="AI142" s="69" t="s">
        <v>238</v>
      </c>
      <c r="AJ142" s="69" t="s">
        <v>1077</v>
      </c>
      <c r="AK142" s="69" t="s">
        <v>240</v>
      </c>
      <c r="AL142" s="70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73"/>
      <c r="BD142" s="69"/>
      <c r="BE142" s="70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</row>
    <row r="143" spans="1:68" s="79" customFormat="1" ht="15" customHeight="1">
      <c r="A143" s="69"/>
      <c r="B143" s="69">
        <v>157</v>
      </c>
      <c r="C143" s="69" t="s">
        <v>1078</v>
      </c>
      <c r="D143" s="70">
        <v>38271</v>
      </c>
      <c r="E143" s="70">
        <v>51054</v>
      </c>
      <c r="F143" s="69"/>
      <c r="G143" s="71" t="s">
        <v>1079</v>
      </c>
      <c r="H143" s="71"/>
      <c r="I143" s="71">
        <f t="shared" si="2"/>
        <v>4</v>
      </c>
      <c r="J143" s="69">
        <v>6</v>
      </c>
      <c r="K143" s="72">
        <v>1.44E-2</v>
      </c>
      <c r="L143" s="73"/>
      <c r="M143" s="69"/>
      <c r="N143" s="74"/>
      <c r="O143" s="75" t="s">
        <v>1080</v>
      </c>
      <c r="P143" s="69" t="s">
        <v>1081</v>
      </c>
      <c r="Q143" s="69" t="s">
        <v>1082</v>
      </c>
      <c r="R143" s="69"/>
      <c r="S143" s="74" t="s">
        <v>1083</v>
      </c>
      <c r="T143" s="76"/>
      <c r="U143" s="74" t="s">
        <v>1084</v>
      </c>
      <c r="V143" s="69"/>
      <c r="W143" s="70"/>
      <c r="X143" s="70"/>
      <c r="Y143" s="73" t="s">
        <v>767</v>
      </c>
      <c r="Z143" s="69"/>
      <c r="AA143" s="69"/>
      <c r="AB143" s="69" t="s">
        <v>463</v>
      </c>
      <c r="AC143" s="69" t="s">
        <v>255</v>
      </c>
      <c r="AD143" s="77" t="s">
        <v>235</v>
      </c>
      <c r="AE143" s="69" t="s">
        <v>256</v>
      </c>
      <c r="AF143" s="78">
        <v>-25.457500000739799</v>
      </c>
      <c r="AG143" s="78">
        <v>-49.756689999798702</v>
      </c>
      <c r="AH143" s="69" t="s">
        <v>237</v>
      </c>
      <c r="AI143" s="69" t="s">
        <v>238</v>
      </c>
      <c r="AJ143" s="69" t="s">
        <v>670</v>
      </c>
      <c r="AK143" s="69" t="s">
        <v>240</v>
      </c>
      <c r="AL143" s="70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73"/>
      <c r="BD143" s="69"/>
      <c r="BE143" s="70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</row>
    <row r="144" spans="1:68" s="79" customFormat="1" ht="15" customHeight="1">
      <c r="A144" s="69"/>
      <c r="B144" s="69">
        <v>158</v>
      </c>
      <c r="C144" s="69" t="s">
        <v>1085</v>
      </c>
      <c r="D144" s="70">
        <v>37957</v>
      </c>
      <c r="E144" s="70">
        <v>50741</v>
      </c>
      <c r="F144" s="69"/>
      <c r="G144" s="71" t="s">
        <v>1086</v>
      </c>
      <c r="H144" s="71"/>
      <c r="I144" s="71">
        <f t="shared" si="2"/>
        <v>0</v>
      </c>
      <c r="J144" s="69">
        <v>1.7</v>
      </c>
      <c r="K144" s="72">
        <v>1.2200000000000001E-2</v>
      </c>
      <c r="L144" s="73"/>
      <c r="M144" s="69"/>
      <c r="N144" s="74"/>
      <c r="O144" s="75" t="s">
        <v>1087</v>
      </c>
      <c r="P144" s="69" t="s">
        <v>1088</v>
      </c>
      <c r="Q144" s="69" t="s">
        <v>1089</v>
      </c>
      <c r="R144" s="69"/>
      <c r="S144" s="74" t="s">
        <v>1090</v>
      </c>
      <c r="T144" s="76"/>
      <c r="U144" s="74" t="s">
        <v>1091</v>
      </c>
      <c r="V144" s="69"/>
      <c r="W144" s="70"/>
      <c r="X144" s="70"/>
      <c r="Y144" s="73" t="s">
        <v>767</v>
      </c>
      <c r="Z144" s="69"/>
      <c r="AA144" s="69"/>
      <c r="AB144" s="69" t="s">
        <v>1092</v>
      </c>
      <c r="AC144" s="69" t="s">
        <v>558</v>
      </c>
      <c r="AD144" s="77" t="s">
        <v>559</v>
      </c>
      <c r="AE144" s="69" t="s">
        <v>256</v>
      </c>
      <c r="AF144" s="78">
        <v>-25.3363100003168</v>
      </c>
      <c r="AG144" s="78">
        <v>-48.927320000793401</v>
      </c>
      <c r="AH144" s="69" t="s">
        <v>237</v>
      </c>
      <c r="AI144" s="69" t="s">
        <v>238</v>
      </c>
      <c r="AJ144" s="69" t="s">
        <v>621</v>
      </c>
      <c r="AK144" s="69" t="s">
        <v>240</v>
      </c>
      <c r="AL144" s="70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73"/>
      <c r="BD144" s="69"/>
      <c r="BE144" s="70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</row>
    <row r="145" spans="1:68" s="79" customFormat="1" ht="15" customHeight="1">
      <c r="A145" s="69"/>
      <c r="B145" s="69">
        <v>159</v>
      </c>
      <c r="C145" s="69" t="s">
        <v>1093</v>
      </c>
      <c r="D145" s="70">
        <v>37957</v>
      </c>
      <c r="E145" s="70">
        <v>50741</v>
      </c>
      <c r="F145" s="69"/>
      <c r="G145" s="71" t="s">
        <v>1094</v>
      </c>
      <c r="H145" s="71"/>
      <c r="I145" s="71">
        <f t="shared" si="2"/>
        <v>1</v>
      </c>
      <c r="J145" s="69">
        <v>4.5</v>
      </c>
      <c r="K145" s="72">
        <v>2.8E-3</v>
      </c>
      <c r="L145" s="73"/>
      <c r="M145" s="69"/>
      <c r="N145" s="74"/>
      <c r="O145" s="75" t="s">
        <v>1095</v>
      </c>
      <c r="P145" s="69" t="s">
        <v>1095</v>
      </c>
      <c r="Q145" s="69"/>
      <c r="R145" s="69" t="s">
        <v>1096</v>
      </c>
      <c r="S145" s="74" t="s">
        <v>1097</v>
      </c>
      <c r="T145" s="76"/>
      <c r="U145" s="74" t="s">
        <v>1098</v>
      </c>
      <c r="V145" s="69"/>
      <c r="W145" s="70"/>
      <c r="X145" s="70"/>
      <c r="Y145" s="73" t="s">
        <v>492</v>
      </c>
      <c r="Z145" s="69"/>
      <c r="AA145" s="69"/>
      <c r="AB145" s="69" t="s">
        <v>1099</v>
      </c>
      <c r="AC145" s="69" t="s">
        <v>523</v>
      </c>
      <c r="AD145" s="77" t="s">
        <v>235</v>
      </c>
      <c r="AE145" s="69" t="s">
        <v>524</v>
      </c>
      <c r="AF145" s="78">
        <v>-22.989877618000001</v>
      </c>
      <c r="AG145" s="78">
        <v>-52.501747191</v>
      </c>
      <c r="AH145" s="69" t="s">
        <v>237</v>
      </c>
      <c r="AI145" s="69" t="s">
        <v>238</v>
      </c>
      <c r="AJ145" s="69" t="s">
        <v>854</v>
      </c>
      <c r="AK145" s="69" t="s">
        <v>240</v>
      </c>
      <c r="AL145" s="70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73"/>
      <c r="BD145" s="69"/>
      <c r="BE145" s="70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</row>
    <row r="146" spans="1:68" s="79" customFormat="1" ht="15" customHeight="1">
      <c r="A146" s="69"/>
      <c r="B146" s="69">
        <v>160</v>
      </c>
      <c r="C146" s="69" t="s">
        <v>1100</v>
      </c>
      <c r="D146" s="70">
        <v>37957</v>
      </c>
      <c r="E146" s="70">
        <v>50741</v>
      </c>
      <c r="F146" s="69"/>
      <c r="G146" s="71" t="s">
        <v>826</v>
      </c>
      <c r="H146" s="71"/>
      <c r="I146" s="71">
        <f t="shared" si="2"/>
        <v>0</v>
      </c>
      <c r="J146" s="69">
        <v>1.2</v>
      </c>
      <c r="K146" s="72">
        <v>4.7000000000000002E-3</v>
      </c>
      <c r="L146" s="73"/>
      <c r="M146" s="69"/>
      <c r="N146" s="74"/>
      <c r="O146" s="75" t="s">
        <v>1101</v>
      </c>
      <c r="P146" s="69" t="s">
        <v>1102</v>
      </c>
      <c r="Q146" s="69" t="s">
        <v>1103</v>
      </c>
      <c r="R146" s="69"/>
      <c r="S146" s="74" t="s">
        <v>1104</v>
      </c>
      <c r="T146" s="76"/>
      <c r="U146" s="74" t="s">
        <v>1105</v>
      </c>
      <c r="V146" s="69"/>
      <c r="W146" s="70"/>
      <c r="X146" s="70"/>
      <c r="Y146" s="73" t="s">
        <v>787</v>
      </c>
      <c r="Z146" s="69"/>
      <c r="AA146" s="69"/>
      <c r="AB146" s="69" t="s">
        <v>463</v>
      </c>
      <c r="AC146" s="69" t="s">
        <v>255</v>
      </c>
      <c r="AD146" s="77" t="s">
        <v>235</v>
      </c>
      <c r="AE146" s="69" t="s">
        <v>256</v>
      </c>
      <c r="AF146" s="78">
        <v>-25.359180000156101</v>
      </c>
      <c r="AG146" s="78">
        <v>-49.321270000513003</v>
      </c>
      <c r="AH146" s="69" t="s">
        <v>237</v>
      </c>
      <c r="AI146" s="69" t="s">
        <v>238</v>
      </c>
      <c r="AJ146" s="69" t="s">
        <v>1106</v>
      </c>
      <c r="AK146" s="69" t="s">
        <v>240</v>
      </c>
      <c r="AL146" s="70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73"/>
      <c r="BD146" s="69"/>
      <c r="BE146" s="70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</row>
    <row r="147" spans="1:68" s="79" customFormat="1" ht="15" customHeight="1">
      <c r="A147" s="69"/>
      <c r="B147" s="69">
        <v>161</v>
      </c>
      <c r="C147" s="69" t="s">
        <v>1107</v>
      </c>
      <c r="D147" s="70">
        <v>38026</v>
      </c>
      <c r="E147" s="70">
        <v>50810</v>
      </c>
      <c r="F147" s="69"/>
      <c r="G147" s="71" t="s">
        <v>1108</v>
      </c>
      <c r="H147" s="71"/>
      <c r="I147" s="71">
        <f t="shared" si="2"/>
        <v>6</v>
      </c>
      <c r="J147" s="69">
        <v>6</v>
      </c>
      <c r="K147" s="72">
        <v>0.03</v>
      </c>
      <c r="L147" s="73"/>
      <c r="M147" s="69"/>
      <c r="N147" s="74"/>
      <c r="O147" s="75" t="s">
        <v>1109</v>
      </c>
      <c r="P147" s="69" t="s">
        <v>1109</v>
      </c>
      <c r="Q147" s="69"/>
      <c r="R147" s="69" t="s">
        <v>1110</v>
      </c>
      <c r="S147" s="74" t="s">
        <v>1111</v>
      </c>
      <c r="T147" s="76"/>
      <c r="U147" s="74" t="s">
        <v>1112</v>
      </c>
      <c r="V147" s="69"/>
      <c r="W147" s="70"/>
      <c r="X147" s="70"/>
      <c r="Y147" s="73" t="s">
        <v>492</v>
      </c>
      <c r="Z147" s="69"/>
      <c r="AA147" s="69"/>
      <c r="AB147" s="69" t="s">
        <v>1113</v>
      </c>
      <c r="AC147" s="69" t="s">
        <v>714</v>
      </c>
      <c r="AD147" s="77" t="s">
        <v>235</v>
      </c>
      <c r="AE147" s="69" t="s">
        <v>524</v>
      </c>
      <c r="AF147" s="78">
        <v>-23.042190000721</v>
      </c>
      <c r="AG147" s="78">
        <v>-51.3642300000785</v>
      </c>
      <c r="AH147" s="69" t="s">
        <v>237</v>
      </c>
      <c r="AI147" s="69" t="s">
        <v>238</v>
      </c>
      <c r="AJ147" s="69" t="s">
        <v>1004</v>
      </c>
      <c r="AK147" s="69" t="s">
        <v>240</v>
      </c>
      <c r="AL147" s="70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73"/>
      <c r="BD147" s="69"/>
      <c r="BE147" s="70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</row>
    <row r="148" spans="1:68" s="79" customFormat="1" ht="15" customHeight="1">
      <c r="A148" s="69"/>
      <c r="B148" s="69">
        <v>162</v>
      </c>
      <c r="C148" s="69" t="s">
        <v>1114</v>
      </c>
      <c r="D148" s="70">
        <v>38026</v>
      </c>
      <c r="E148" s="70">
        <v>50810</v>
      </c>
      <c r="F148" s="69"/>
      <c r="G148" s="71" t="s">
        <v>1115</v>
      </c>
      <c r="H148" s="71"/>
      <c r="I148" s="71">
        <f t="shared" si="2"/>
        <v>0</v>
      </c>
      <c r="J148" s="69">
        <v>3</v>
      </c>
      <c r="K148" s="72">
        <v>8.9999999999999998E-4</v>
      </c>
      <c r="L148" s="73"/>
      <c r="M148" s="69"/>
      <c r="N148" s="74"/>
      <c r="O148" s="75" t="s">
        <v>1116</v>
      </c>
      <c r="P148" s="69" t="s">
        <v>1116</v>
      </c>
      <c r="Q148" s="69" t="s">
        <v>1117</v>
      </c>
      <c r="R148" s="69"/>
      <c r="S148" s="74" t="s">
        <v>1118</v>
      </c>
      <c r="T148" s="76"/>
      <c r="U148" s="74" t="s">
        <v>1119</v>
      </c>
      <c r="V148" s="69"/>
      <c r="W148" s="70"/>
      <c r="X148" s="70"/>
      <c r="Y148" s="73" t="s">
        <v>288</v>
      </c>
      <c r="Z148" s="69"/>
      <c r="AA148" s="69"/>
      <c r="AB148" s="69" t="s">
        <v>463</v>
      </c>
      <c r="AC148" s="69" t="s">
        <v>558</v>
      </c>
      <c r="AD148" s="77" t="s">
        <v>559</v>
      </c>
      <c r="AE148" s="69" t="s">
        <v>256</v>
      </c>
      <c r="AF148" s="78">
        <v>-25.195710000000801</v>
      </c>
      <c r="AG148" s="78">
        <v>-49.2753599999089</v>
      </c>
      <c r="AH148" s="69" t="s">
        <v>237</v>
      </c>
      <c r="AI148" s="69" t="s">
        <v>238</v>
      </c>
      <c r="AJ148" s="69" t="s">
        <v>1120</v>
      </c>
      <c r="AK148" s="69" t="s">
        <v>240</v>
      </c>
      <c r="AL148" s="70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73"/>
      <c r="BD148" s="69"/>
      <c r="BE148" s="70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</row>
    <row r="149" spans="1:68" s="79" customFormat="1" ht="15" customHeight="1">
      <c r="A149" s="69"/>
      <c r="B149" s="69">
        <v>163</v>
      </c>
      <c r="C149" s="69" t="s">
        <v>1121</v>
      </c>
      <c r="D149" s="70">
        <v>38026</v>
      </c>
      <c r="E149" s="70">
        <v>50810</v>
      </c>
      <c r="F149" s="69"/>
      <c r="G149" s="71" t="s">
        <v>1122</v>
      </c>
      <c r="H149" s="71"/>
      <c r="I149" s="71" t="e">
        <f t="shared" si="2"/>
        <v>#VALUE!</v>
      </c>
      <c r="J149" s="69" t="s">
        <v>10</v>
      </c>
      <c r="K149" s="72">
        <v>1.5499999999999999E-3</v>
      </c>
      <c r="L149" s="73"/>
      <c r="M149" s="69"/>
      <c r="N149" s="74"/>
      <c r="O149" s="75" t="s">
        <v>1123</v>
      </c>
      <c r="P149" s="69" t="s">
        <v>1124</v>
      </c>
      <c r="Q149" s="69" t="s">
        <v>1125</v>
      </c>
      <c r="R149" s="69"/>
      <c r="S149" s="74" t="s">
        <v>1126</v>
      </c>
      <c r="T149" s="76"/>
      <c r="U149" s="74" t="s">
        <v>1127</v>
      </c>
      <c r="V149" s="69"/>
      <c r="W149" s="70"/>
      <c r="X149" s="70"/>
      <c r="Y149" s="73" t="s">
        <v>787</v>
      </c>
      <c r="Z149" s="69"/>
      <c r="AA149" s="69"/>
      <c r="AB149" s="69" t="s">
        <v>463</v>
      </c>
      <c r="AC149" s="69" t="s">
        <v>255</v>
      </c>
      <c r="AD149" s="77" t="s">
        <v>235</v>
      </c>
      <c r="AE149" s="69" t="s">
        <v>256</v>
      </c>
      <c r="AF149" s="78">
        <v>-25.665739999944002</v>
      </c>
      <c r="AG149" s="78">
        <v>-49.528849999896003</v>
      </c>
      <c r="AH149" s="69" t="s">
        <v>237</v>
      </c>
      <c r="AI149" s="69" t="s">
        <v>238</v>
      </c>
      <c r="AJ149" s="69" t="s">
        <v>815</v>
      </c>
      <c r="AK149" s="69" t="s">
        <v>240</v>
      </c>
      <c r="AL149" s="70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73"/>
      <c r="BD149" s="69"/>
      <c r="BE149" s="70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</row>
    <row r="150" spans="1:68" s="79" customFormat="1" ht="15" customHeight="1">
      <c r="A150" s="69"/>
      <c r="B150" s="69">
        <v>164</v>
      </c>
      <c r="C150" s="69" t="s">
        <v>1128</v>
      </c>
      <c r="D150" s="70">
        <v>39419</v>
      </c>
      <c r="E150" s="70">
        <v>52203</v>
      </c>
      <c r="F150" s="69"/>
      <c r="G150" s="71" t="s">
        <v>1129</v>
      </c>
      <c r="H150" s="71"/>
      <c r="I150" s="71">
        <f t="shared" si="2"/>
        <v>1</v>
      </c>
      <c r="J150" s="69">
        <v>3.5</v>
      </c>
      <c r="K150" s="72">
        <v>1.4200000000000001E-2</v>
      </c>
      <c r="L150" s="73"/>
      <c r="M150" s="69"/>
      <c r="N150" s="74"/>
      <c r="O150" s="75" t="s">
        <v>1130</v>
      </c>
      <c r="P150" s="69" t="s">
        <v>1131</v>
      </c>
      <c r="Q150" s="69" t="s">
        <v>265</v>
      </c>
      <c r="R150" s="69"/>
      <c r="S150" s="74" t="s">
        <v>1132</v>
      </c>
      <c r="T150" s="76"/>
      <c r="U150" s="74" t="s">
        <v>1133</v>
      </c>
      <c r="V150" s="69"/>
      <c r="W150" s="70"/>
      <c r="X150" s="70"/>
      <c r="Y150" s="73" t="s">
        <v>504</v>
      </c>
      <c r="Z150" s="69"/>
      <c r="AA150" s="69"/>
      <c r="AB150" s="69" t="s">
        <v>1134</v>
      </c>
      <c r="AC150" s="69" t="s">
        <v>270</v>
      </c>
      <c r="AD150" s="77" t="s">
        <v>235</v>
      </c>
      <c r="AE150" s="69" t="s">
        <v>271</v>
      </c>
      <c r="AF150" s="78">
        <v>-23.2687000006928</v>
      </c>
      <c r="AG150" s="78">
        <v>-51.147240000299199</v>
      </c>
      <c r="AH150" s="69" t="s">
        <v>237</v>
      </c>
      <c r="AI150" s="69" t="s">
        <v>238</v>
      </c>
      <c r="AJ150" s="69" t="s">
        <v>272</v>
      </c>
      <c r="AK150" s="69" t="s">
        <v>240</v>
      </c>
      <c r="AL150" s="70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73"/>
      <c r="BD150" s="69"/>
      <c r="BE150" s="70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</row>
    <row r="151" spans="1:68" s="79" customFormat="1" ht="15" customHeight="1">
      <c r="A151" s="69"/>
      <c r="B151" s="69">
        <v>165</v>
      </c>
      <c r="C151" s="69" t="s">
        <v>1135</v>
      </c>
      <c r="D151" s="70">
        <v>38135</v>
      </c>
      <c r="E151" s="70">
        <v>50918</v>
      </c>
      <c r="F151" s="69"/>
      <c r="G151" s="71" t="s">
        <v>1136</v>
      </c>
      <c r="H151" s="71"/>
      <c r="I151" s="71">
        <f t="shared" si="2"/>
        <v>12</v>
      </c>
      <c r="J151" s="69">
        <v>9</v>
      </c>
      <c r="K151" s="72">
        <v>2.1499999999999998E-2</v>
      </c>
      <c r="L151" s="73"/>
      <c r="M151" s="69"/>
      <c r="N151" s="74"/>
      <c r="O151" s="75" t="s">
        <v>1137</v>
      </c>
      <c r="P151" s="69" t="s">
        <v>1138</v>
      </c>
      <c r="Q151" s="69"/>
      <c r="R151" s="69" t="s">
        <v>1139</v>
      </c>
      <c r="S151" s="74" t="s">
        <v>1140</v>
      </c>
      <c r="T151" s="76"/>
      <c r="U151" s="74" t="s">
        <v>1141</v>
      </c>
      <c r="V151" s="69"/>
      <c r="W151" s="70"/>
      <c r="X151" s="70"/>
      <c r="Y151" s="73" t="s">
        <v>767</v>
      </c>
      <c r="Z151" s="69"/>
      <c r="AA151" s="69"/>
      <c r="AB151" s="69" t="s">
        <v>1142</v>
      </c>
      <c r="AC151" s="69" t="s">
        <v>558</v>
      </c>
      <c r="AD151" s="77" t="s">
        <v>559</v>
      </c>
      <c r="AE151" s="69" t="s">
        <v>256</v>
      </c>
      <c r="AF151" s="78">
        <v>-25.242210000181</v>
      </c>
      <c r="AG151" s="78">
        <v>-49.393050000128802</v>
      </c>
      <c r="AH151" s="69" t="s">
        <v>237</v>
      </c>
      <c r="AI151" s="69" t="s">
        <v>238</v>
      </c>
      <c r="AJ151" s="69" t="s">
        <v>902</v>
      </c>
      <c r="AK151" s="69" t="s">
        <v>240</v>
      </c>
      <c r="AL151" s="70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73"/>
      <c r="BD151" s="69"/>
      <c r="BE151" s="70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</row>
    <row r="152" spans="1:68" s="79" customFormat="1" ht="15" customHeight="1">
      <c r="A152" s="69"/>
      <c r="B152" s="69">
        <v>166</v>
      </c>
      <c r="C152" s="69" t="s">
        <v>1143</v>
      </c>
      <c r="D152" s="70">
        <v>38135</v>
      </c>
      <c r="E152" s="70">
        <v>50918</v>
      </c>
      <c r="F152" s="69"/>
      <c r="G152" s="71" t="s">
        <v>1144</v>
      </c>
      <c r="H152" s="71"/>
      <c r="I152" s="71" t="e">
        <f t="shared" si="2"/>
        <v>#VALUE!</v>
      </c>
      <c r="J152" s="69" t="s">
        <v>10</v>
      </c>
      <c r="K152" s="72">
        <v>7.7574999999999996E-4</v>
      </c>
      <c r="L152" s="73"/>
      <c r="M152" s="69"/>
      <c r="N152" s="74"/>
      <c r="O152" s="75" t="s">
        <v>1145</v>
      </c>
      <c r="P152" s="69" t="s">
        <v>1146</v>
      </c>
      <c r="Q152" s="69" t="s">
        <v>1147</v>
      </c>
      <c r="R152" s="69"/>
      <c r="S152" s="74" t="s">
        <v>1148</v>
      </c>
      <c r="T152" s="76"/>
      <c r="U152" s="74" t="s">
        <v>1149</v>
      </c>
      <c r="V152" s="69"/>
      <c r="W152" s="70"/>
      <c r="X152" s="70"/>
      <c r="Y152" s="73" t="s">
        <v>504</v>
      </c>
      <c r="Z152" s="69" t="s">
        <v>628</v>
      </c>
      <c r="AA152" s="69"/>
      <c r="AB152" s="69" t="s">
        <v>1150</v>
      </c>
      <c r="AC152" s="69" t="s">
        <v>255</v>
      </c>
      <c r="AD152" s="77" t="s">
        <v>235</v>
      </c>
      <c r="AE152" s="69" t="s">
        <v>328</v>
      </c>
      <c r="AF152" s="78">
        <v>-26.087749999723499</v>
      </c>
      <c r="AG152" s="78">
        <v>-53.065650000207903</v>
      </c>
      <c r="AH152" s="69" t="s">
        <v>237</v>
      </c>
      <c r="AI152" s="69" t="s">
        <v>238</v>
      </c>
      <c r="AJ152" s="69" t="s">
        <v>1151</v>
      </c>
      <c r="AK152" s="69" t="s">
        <v>240</v>
      </c>
      <c r="AL152" s="70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73"/>
      <c r="BD152" s="69"/>
      <c r="BE152" s="70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</row>
    <row r="153" spans="1:68" s="79" customFormat="1" ht="15" customHeight="1">
      <c r="A153" s="69"/>
      <c r="B153" s="69">
        <v>167</v>
      </c>
      <c r="C153" s="69" t="s">
        <v>1152</v>
      </c>
      <c r="D153" s="70">
        <v>40071</v>
      </c>
      <c r="E153" s="70">
        <v>52855</v>
      </c>
      <c r="F153" s="69"/>
      <c r="G153" s="71" t="s">
        <v>1153</v>
      </c>
      <c r="H153" s="71"/>
      <c r="I153" s="71" t="e">
        <f t="shared" si="2"/>
        <v>#VALUE!</v>
      </c>
      <c r="J153" s="69" t="s">
        <v>10</v>
      </c>
      <c r="K153" s="72">
        <v>0.5</v>
      </c>
      <c r="L153" s="73"/>
      <c r="M153" s="69"/>
      <c r="N153" s="74"/>
      <c r="O153" s="75" t="s">
        <v>1154</v>
      </c>
      <c r="P153" s="69" t="s">
        <v>1155</v>
      </c>
      <c r="Q153" s="69" t="s">
        <v>1156</v>
      </c>
      <c r="R153" s="69"/>
      <c r="S153" s="74" t="s">
        <v>1157</v>
      </c>
      <c r="T153" s="76"/>
      <c r="U153" s="74" t="s">
        <v>1158</v>
      </c>
      <c r="V153" s="69"/>
      <c r="W153" s="70"/>
      <c r="X153" s="70"/>
      <c r="Y153" s="73" t="s">
        <v>288</v>
      </c>
      <c r="Z153" s="69"/>
      <c r="AA153" s="69"/>
      <c r="AB153" s="69" t="s">
        <v>1159</v>
      </c>
      <c r="AC153" s="69" t="s">
        <v>336</v>
      </c>
      <c r="AD153" s="77" t="s">
        <v>235</v>
      </c>
      <c r="AE153" s="69" t="s">
        <v>337</v>
      </c>
      <c r="AF153" s="78">
        <v>-24.098760000694401</v>
      </c>
      <c r="AG153" s="78">
        <v>-49.778810000366597</v>
      </c>
      <c r="AH153" s="69" t="s">
        <v>237</v>
      </c>
      <c r="AI153" s="69" t="s">
        <v>238</v>
      </c>
      <c r="AJ153" s="69" t="s">
        <v>925</v>
      </c>
      <c r="AK153" s="69" t="s">
        <v>240</v>
      </c>
      <c r="AL153" s="70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73"/>
      <c r="BD153" s="69"/>
      <c r="BE153" s="70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</row>
    <row r="154" spans="1:68" s="79" customFormat="1" ht="15" customHeight="1">
      <c r="A154" s="69"/>
      <c r="B154" s="69">
        <v>168</v>
      </c>
      <c r="C154" s="69" t="s">
        <v>1160</v>
      </c>
      <c r="D154" s="70">
        <v>38164</v>
      </c>
      <c r="E154" s="70">
        <v>50947</v>
      </c>
      <c r="F154" s="69"/>
      <c r="G154" s="71" t="s">
        <v>1161</v>
      </c>
      <c r="H154" s="71"/>
      <c r="I154" s="71" t="e">
        <f t="shared" si="2"/>
        <v>#VALUE!</v>
      </c>
      <c r="J154" s="69" t="s">
        <v>10</v>
      </c>
      <c r="K154" s="72" t="s">
        <v>10</v>
      </c>
      <c r="L154" s="73"/>
      <c r="M154" s="69"/>
      <c r="N154" s="74"/>
      <c r="O154" s="75" t="s">
        <v>1130</v>
      </c>
      <c r="P154" s="69" t="s">
        <v>1131</v>
      </c>
      <c r="Q154" s="69" t="s">
        <v>265</v>
      </c>
      <c r="R154" s="69"/>
      <c r="S154" s="74" t="s">
        <v>1132</v>
      </c>
      <c r="T154" s="76"/>
      <c r="U154" s="74" t="s">
        <v>1133</v>
      </c>
      <c r="V154" s="69"/>
      <c r="W154" s="70"/>
      <c r="X154" s="70"/>
      <c r="Y154" s="73" t="s">
        <v>504</v>
      </c>
      <c r="Z154" s="69"/>
      <c r="AA154" s="69"/>
      <c r="AB154" s="69" t="s">
        <v>1162</v>
      </c>
      <c r="AC154" s="69" t="s">
        <v>270</v>
      </c>
      <c r="AD154" s="77" t="s">
        <v>235</v>
      </c>
      <c r="AE154" s="69" t="s">
        <v>271</v>
      </c>
      <c r="AF154" s="78">
        <v>-23.271170000507102</v>
      </c>
      <c r="AG154" s="78">
        <v>-51.150020000819701</v>
      </c>
      <c r="AH154" s="69" t="s">
        <v>237</v>
      </c>
      <c r="AI154" s="69" t="s">
        <v>238</v>
      </c>
      <c r="AJ154" s="69" t="s">
        <v>272</v>
      </c>
      <c r="AK154" s="69" t="s">
        <v>240</v>
      </c>
      <c r="AL154" s="70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73"/>
      <c r="BD154" s="69"/>
      <c r="BE154" s="70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</row>
    <row r="155" spans="1:68" s="79" customFormat="1" ht="15" customHeight="1">
      <c r="A155" s="69"/>
      <c r="B155" s="69">
        <v>169</v>
      </c>
      <c r="C155" s="69" t="s">
        <v>1163</v>
      </c>
      <c r="D155" s="70">
        <v>38184</v>
      </c>
      <c r="E155" s="70">
        <v>50967</v>
      </c>
      <c r="F155" s="69"/>
      <c r="G155" s="71" t="s">
        <v>1164</v>
      </c>
      <c r="H155" s="71"/>
      <c r="I155" s="71">
        <f t="shared" si="2"/>
        <v>4</v>
      </c>
      <c r="J155" s="69">
        <v>4.0999999999999996</v>
      </c>
      <c r="K155" s="72">
        <v>5.4199999999999998E-2</v>
      </c>
      <c r="L155" s="73"/>
      <c r="M155" s="69"/>
      <c r="N155" s="74"/>
      <c r="O155" s="75" t="s">
        <v>1165</v>
      </c>
      <c r="P155" s="69" t="s">
        <v>1166</v>
      </c>
      <c r="Q155" s="69"/>
      <c r="R155" s="69" t="s">
        <v>1167</v>
      </c>
      <c r="S155" s="74" t="s">
        <v>1168</v>
      </c>
      <c r="T155" s="76"/>
      <c r="U155" s="74" t="s">
        <v>1169</v>
      </c>
      <c r="V155" s="69"/>
      <c r="W155" s="70"/>
      <c r="X155" s="70"/>
      <c r="Y155" s="73" t="s">
        <v>492</v>
      </c>
      <c r="Z155" s="69"/>
      <c r="AA155" s="69"/>
      <c r="AB155" s="69" t="s">
        <v>1170</v>
      </c>
      <c r="AC155" s="69" t="s">
        <v>396</v>
      </c>
      <c r="AD155" s="77" t="s">
        <v>235</v>
      </c>
      <c r="AE155" s="69" t="s">
        <v>397</v>
      </c>
      <c r="AF155" s="78">
        <v>-24.773440000206801</v>
      </c>
      <c r="AG155" s="78">
        <v>-54.020819999678899</v>
      </c>
      <c r="AH155" s="69" t="s">
        <v>237</v>
      </c>
      <c r="AI155" s="69" t="s">
        <v>238</v>
      </c>
      <c r="AJ155" s="69" t="s">
        <v>1171</v>
      </c>
      <c r="AK155" s="69" t="s">
        <v>240</v>
      </c>
      <c r="AL155" s="70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73"/>
      <c r="BD155" s="69"/>
      <c r="BE155" s="70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</row>
    <row r="156" spans="1:68" s="79" customFormat="1" ht="15" customHeight="1">
      <c r="A156" s="69"/>
      <c r="B156" s="69">
        <v>170</v>
      </c>
      <c r="C156" s="69" t="s">
        <v>1172</v>
      </c>
      <c r="D156" s="70">
        <v>38222</v>
      </c>
      <c r="E156" s="70">
        <v>51005</v>
      </c>
      <c r="F156" s="69"/>
      <c r="G156" s="71" t="s">
        <v>1173</v>
      </c>
      <c r="H156" s="71"/>
      <c r="I156" s="71" t="e">
        <f t="shared" si="2"/>
        <v>#VALUE!</v>
      </c>
      <c r="J156" s="69" t="s">
        <v>10</v>
      </c>
      <c r="K156" s="72" t="s">
        <v>10</v>
      </c>
      <c r="L156" s="73"/>
      <c r="M156" s="69"/>
      <c r="N156" s="74"/>
      <c r="O156" s="75" t="s">
        <v>1174</v>
      </c>
      <c r="P156" s="69" t="s">
        <v>1175</v>
      </c>
      <c r="Q156" s="69" t="s">
        <v>1176</v>
      </c>
      <c r="R156" s="69"/>
      <c r="S156" s="74" t="s">
        <v>1177</v>
      </c>
      <c r="T156" s="76"/>
      <c r="U156" s="74" t="s">
        <v>1178</v>
      </c>
      <c r="V156" s="69"/>
      <c r="W156" s="70"/>
      <c r="X156" s="70"/>
      <c r="Y156" s="73" t="s">
        <v>787</v>
      </c>
      <c r="Z156" s="69"/>
      <c r="AA156" s="69"/>
      <c r="AB156" s="69" t="s">
        <v>463</v>
      </c>
      <c r="AC156" s="69" t="s">
        <v>270</v>
      </c>
      <c r="AD156" s="77" t="s">
        <v>235</v>
      </c>
      <c r="AE156" s="69" t="s">
        <v>290</v>
      </c>
      <c r="AF156" s="78">
        <v>-24.953830000596401</v>
      </c>
      <c r="AG156" s="78">
        <v>-50.023190000422503</v>
      </c>
      <c r="AH156" s="69" t="s">
        <v>237</v>
      </c>
      <c r="AI156" s="69" t="s">
        <v>238</v>
      </c>
      <c r="AJ156" s="69" t="s">
        <v>1179</v>
      </c>
      <c r="AK156" s="69" t="s">
        <v>240</v>
      </c>
      <c r="AL156" s="70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73"/>
      <c r="BD156" s="69"/>
      <c r="BE156" s="70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</row>
    <row r="157" spans="1:68" s="79" customFormat="1" ht="15" customHeight="1">
      <c r="A157" s="69"/>
      <c r="B157" s="69">
        <v>171</v>
      </c>
      <c r="C157" s="69" t="s">
        <v>1180</v>
      </c>
      <c r="D157" s="70">
        <v>38307</v>
      </c>
      <c r="E157" s="70">
        <v>51090</v>
      </c>
      <c r="F157" s="69"/>
      <c r="G157" s="71" t="s">
        <v>1181</v>
      </c>
      <c r="H157" s="71"/>
      <c r="I157" s="71">
        <f t="shared" si="2"/>
        <v>0</v>
      </c>
      <c r="J157" s="69">
        <v>1.5</v>
      </c>
      <c r="K157" s="72">
        <v>4.4000000000000003E-3</v>
      </c>
      <c r="L157" s="73"/>
      <c r="M157" s="69"/>
      <c r="N157" s="74"/>
      <c r="O157" s="75" t="s">
        <v>1182</v>
      </c>
      <c r="P157" s="69" t="s">
        <v>1183</v>
      </c>
      <c r="Q157" s="69" t="s">
        <v>324</v>
      </c>
      <c r="R157" s="69"/>
      <c r="S157" s="74" t="s">
        <v>1184</v>
      </c>
      <c r="T157" s="76"/>
      <c r="U157" s="74" t="s">
        <v>1185</v>
      </c>
      <c r="V157" s="69"/>
      <c r="W157" s="70"/>
      <c r="X157" s="70"/>
      <c r="Y157" s="73" t="s">
        <v>504</v>
      </c>
      <c r="Z157" s="69"/>
      <c r="AA157" s="69"/>
      <c r="AB157" s="69" t="s">
        <v>463</v>
      </c>
      <c r="AC157" s="69" t="s">
        <v>255</v>
      </c>
      <c r="AD157" s="77" t="s">
        <v>235</v>
      </c>
      <c r="AE157" s="69" t="s">
        <v>328</v>
      </c>
      <c r="AF157" s="78">
        <v>-24.9709899996856</v>
      </c>
      <c r="AG157" s="78">
        <v>-53.462019999758503</v>
      </c>
      <c r="AH157" s="69" t="s">
        <v>237</v>
      </c>
      <c r="AI157" s="69" t="s">
        <v>238</v>
      </c>
      <c r="AJ157" s="69" t="s">
        <v>329</v>
      </c>
      <c r="AK157" s="69" t="s">
        <v>240</v>
      </c>
      <c r="AL157" s="70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73"/>
      <c r="BD157" s="69"/>
      <c r="BE157" s="70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</row>
    <row r="158" spans="1:68" s="79" customFormat="1" ht="15" customHeight="1">
      <c r="A158" s="69"/>
      <c r="B158" s="69">
        <v>172</v>
      </c>
      <c r="C158" s="69" t="s">
        <v>1186</v>
      </c>
      <c r="D158" s="70">
        <v>38307</v>
      </c>
      <c r="E158" s="70">
        <v>51090</v>
      </c>
      <c r="F158" s="69"/>
      <c r="G158" s="71" t="s">
        <v>1187</v>
      </c>
      <c r="H158" s="71"/>
      <c r="I158" s="71">
        <f t="shared" si="2"/>
        <v>0</v>
      </c>
      <c r="J158" s="69">
        <v>2</v>
      </c>
      <c r="K158" s="72">
        <v>3.8E-3</v>
      </c>
      <c r="L158" s="73"/>
      <c r="M158" s="69"/>
      <c r="N158" s="74"/>
      <c r="O158" s="75" t="s">
        <v>1188</v>
      </c>
      <c r="P158" s="69" t="s">
        <v>1189</v>
      </c>
      <c r="Q158" s="69"/>
      <c r="R158" s="69" t="s">
        <v>1190</v>
      </c>
      <c r="S158" s="74" t="s">
        <v>1191</v>
      </c>
      <c r="T158" s="76"/>
      <c r="U158" s="74" t="s">
        <v>1192</v>
      </c>
      <c r="V158" s="69"/>
      <c r="W158" s="70"/>
      <c r="X158" s="70"/>
      <c r="Y158" s="73" t="s">
        <v>492</v>
      </c>
      <c r="Z158" s="69" t="s">
        <v>1193</v>
      </c>
      <c r="AA158" s="69"/>
      <c r="AB158" s="69" t="s">
        <v>463</v>
      </c>
      <c r="AC158" s="69" t="s">
        <v>558</v>
      </c>
      <c r="AD158" s="77" t="s">
        <v>559</v>
      </c>
      <c r="AE158" s="69" t="s">
        <v>256</v>
      </c>
      <c r="AF158" s="78">
        <v>-25.2388700000505</v>
      </c>
      <c r="AG158" s="78">
        <v>-48.9879799999608</v>
      </c>
      <c r="AH158" s="69" t="s">
        <v>237</v>
      </c>
      <c r="AI158" s="69" t="s">
        <v>238</v>
      </c>
      <c r="AJ158" s="69" t="s">
        <v>894</v>
      </c>
      <c r="AK158" s="69" t="s">
        <v>240</v>
      </c>
      <c r="AL158" s="70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73"/>
      <c r="BD158" s="69"/>
      <c r="BE158" s="70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</row>
    <row r="159" spans="1:68" s="79" customFormat="1" ht="15" customHeight="1">
      <c r="A159" s="69"/>
      <c r="B159" s="69">
        <v>173</v>
      </c>
      <c r="C159" s="69" t="s">
        <v>1194</v>
      </c>
      <c r="D159" s="70">
        <v>38307</v>
      </c>
      <c r="E159" s="70">
        <v>51090</v>
      </c>
      <c r="F159" s="69"/>
      <c r="G159" s="71" t="s">
        <v>1195</v>
      </c>
      <c r="H159" s="71"/>
      <c r="I159" s="71">
        <f t="shared" si="2"/>
        <v>0</v>
      </c>
      <c r="J159" s="69">
        <v>2.8</v>
      </c>
      <c r="K159" s="72">
        <v>1.5E-3</v>
      </c>
      <c r="L159" s="73"/>
      <c r="M159" s="69"/>
      <c r="N159" s="74"/>
      <c r="O159" s="75" t="s">
        <v>1196</v>
      </c>
      <c r="P159" s="69" t="s">
        <v>1197</v>
      </c>
      <c r="Q159" s="69" t="s">
        <v>1198</v>
      </c>
      <c r="R159" s="69"/>
      <c r="S159" s="74" t="s">
        <v>1199</v>
      </c>
      <c r="T159" s="76"/>
      <c r="U159" s="74" t="s">
        <v>1200</v>
      </c>
      <c r="V159" s="69"/>
      <c r="W159" s="70"/>
      <c r="X159" s="70"/>
      <c r="Y159" s="73" t="s">
        <v>504</v>
      </c>
      <c r="Z159" s="69"/>
      <c r="AA159" s="69"/>
      <c r="AB159" s="69" t="s">
        <v>1201</v>
      </c>
      <c r="AC159" s="69" t="s">
        <v>255</v>
      </c>
      <c r="AD159" s="77" t="s">
        <v>235</v>
      </c>
      <c r="AE159" s="69" t="s">
        <v>328</v>
      </c>
      <c r="AF159" s="78">
        <v>-25.099950000325801</v>
      </c>
      <c r="AG159" s="78">
        <v>-52.877199999747802</v>
      </c>
      <c r="AH159" s="69" t="s">
        <v>237</v>
      </c>
      <c r="AI159" s="69" t="s">
        <v>238</v>
      </c>
      <c r="AJ159" s="69" t="s">
        <v>1202</v>
      </c>
      <c r="AK159" s="69" t="s">
        <v>240</v>
      </c>
      <c r="AL159" s="70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73"/>
      <c r="BD159" s="69"/>
      <c r="BE159" s="70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</row>
    <row r="160" spans="1:68" s="79" customFormat="1" ht="15" customHeight="1">
      <c r="A160" s="69"/>
      <c r="B160" s="69">
        <v>174</v>
      </c>
      <c r="C160" s="69" t="s">
        <v>1203</v>
      </c>
      <c r="D160" s="70">
        <v>39419</v>
      </c>
      <c r="E160" s="70">
        <v>52203</v>
      </c>
      <c r="F160" s="69"/>
      <c r="G160" s="71" t="s">
        <v>1204</v>
      </c>
      <c r="H160" s="71"/>
      <c r="I160" s="71">
        <f t="shared" si="2"/>
        <v>1</v>
      </c>
      <c r="J160" s="69">
        <v>2</v>
      </c>
      <c r="K160" s="72">
        <v>0.06</v>
      </c>
      <c r="L160" s="73"/>
      <c r="M160" s="69"/>
      <c r="N160" s="74"/>
      <c r="O160" s="75" t="s">
        <v>1205</v>
      </c>
      <c r="P160" s="69" t="s">
        <v>1205</v>
      </c>
      <c r="Q160" s="69"/>
      <c r="R160" s="69" t="s">
        <v>1206</v>
      </c>
      <c r="S160" s="74" t="s">
        <v>1207</v>
      </c>
      <c r="T160" s="76"/>
      <c r="U160" s="74" t="s">
        <v>1208</v>
      </c>
      <c r="V160" s="69"/>
      <c r="W160" s="70"/>
      <c r="X160" s="70"/>
      <c r="Y160" s="73" t="s">
        <v>492</v>
      </c>
      <c r="Z160" s="69"/>
      <c r="AA160" s="69"/>
      <c r="AB160" s="69"/>
      <c r="AC160" s="69" t="s">
        <v>270</v>
      </c>
      <c r="AD160" s="77" t="s">
        <v>235</v>
      </c>
      <c r="AE160" s="69" t="s">
        <v>290</v>
      </c>
      <c r="AF160" s="78">
        <v>-25.459884393999999</v>
      </c>
      <c r="AG160" s="78">
        <v>-49.816192460000003</v>
      </c>
      <c r="AH160" s="69" t="s">
        <v>237</v>
      </c>
      <c r="AI160" s="69" t="s">
        <v>238</v>
      </c>
      <c r="AJ160" s="69" t="s">
        <v>1209</v>
      </c>
      <c r="AK160" s="69" t="s">
        <v>240</v>
      </c>
      <c r="AL160" s="70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73"/>
      <c r="BD160" s="69"/>
      <c r="BE160" s="70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</row>
    <row r="161" spans="1:68" s="79" customFormat="1" ht="15" customHeight="1">
      <c r="A161" s="69"/>
      <c r="B161" s="69">
        <v>175</v>
      </c>
      <c r="C161" s="69" t="s">
        <v>1210</v>
      </c>
      <c r="D161" s="70">
        <v>38348</v>
      </c>
      <c r="E161" s="70">
        <v>51131</v>
      </c>
      <c r="F161" s="69"/>
      <c r="G161" s="71" t="s">
        <v>1211</v>
      </c>
      <c r="H161" s="71"/>
      <c r="I161" s="71">
        <f t="shared" si="2"/>
        <v>1</v>
      </c>
      <c r="J161" s="69">
        <v>3</v>
      </c>
      <c r="K161" s="72">
        <v>1.4999999999999999E-2</v>
      </c>
      <c r="L161" s="73"/>
      <c r="M161" s="69"/>
      <c r="N161" s="74"/>
      <c r="O161" s="75" t="s">
        <v>1205</v>
      </c>
      <c r="P161" s="69" t="s">
        <v>1205</v>
      </c>
      <c r="Q161" s="69"/>
      <c r="R161" s="69" t="s">
        <v>1206</v>
      </c>
      <c r="S161" s="74" t="s">
        <v>1207</v>
      </c>
      <c r="T161" s="76"/>
      <c r="U161" s="74" t="s">
        <v>1208</v>
      </c>
      <c r="V161" s="69"/>
      <c r="W161" s="70"/>
      <c r="X161" s="70"/>
      <c r="Y161" s="73" t="s">
        <v>492</v>
      </c>
      <c r="Z161" s="69"/>
      <c r="AA161" s="69"/>
      <c r="AB161" s="69" t="s">
        <v>463</v>
      </c>
      <c r="AC161" s="69" t="s">
        <v>270</v>
      </c>
      <c r="AD161" s="77" t="s">
        <v>235</v>
      </c>
      <c r="AE161" s="69" t="s">
        <v>290</v>
      </c>
      <c r="AF161" s="78">
        <v>-25.452739999842301</v>
      </c>
      <c r="AG161" s="78">
        <v>-49.825760000268303</v>
      </c>
      <c r="AH161" s="69" t="s">
        <v>237</v>
      </c>
      <c r="AI161" s="69" t="s">
        <v>238</v>
      </c>
      <c r="AJ161" s="69" t="s">
        <v>1209</v>
      </c>
      <c r="AK161" s="69" t="s">
        <v>240</v>
      </c>
      <c r="AL161" s="70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73"/>
      <c r="BD161" s="69"/>
      <c r="BE161" s="70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</row>
    <row r="162" spans="1:68" s="79" customFormat="1" ht="15" customHeight="1">
      <c r="A162" s="69"/>
      <c r="B162" s="69">
        <v>176</v>
      </c>
      <c r="C162" s="69" t="s">
        <v>1212</v>
      </c>
      <c r="D162" s="70">
        <v>38317</v>
      </c>
      <c r="E162" s="70">
        <v>51100</v>
      </c>
      <c r="F162" s="69"/>
      <c r="G162" s="71" t="s">
        <v>1213</v>
      </c>
      <c r="H162" s="71"/>
      <c r="I162" s="71">
        <f t="shared" si="2"/>
        <v>0</v>
      </c>
      <c r="J162" s="69">
        <v>3</v>
      </c>
      <c r="K162" s="72">
        <v>2.2000000000000001E-3</v>
      </c>
      <c r="L162" s="73"/>
      <c r="M162" s="69"/>
      <c r="N162" s="74"/>
      <c r="O162" s="75" t="s">
        <v>1214</v>
      </c>
      <c r="P162" s="69" t="s">
        <v>1215</v>
      </c>
      <c r="Q162" s="69"/>
      <c r="R162" s="69" t="s">
        <v>1216</v>
      </c>
      <c r="S162" s="74" t="s">
        <v>1217</v>
      </c>
      <c r="T162" s="76"/>
      <c r="U162" s="74" t="s">
        <v>1218</v>
      </c>
      <c r="V162" s="69"/>
      <c r="W162" s="70"/>
      <c r="X162" s="70"/>
      <c r="Y162" s="73" t="s">
        <v>767</v>
      </c>
      <c r="Z162" s="69"/>
      <c r="AA162" s="69"/>
      <c r="AB162" s="69" t="s">
        <v>463</v>
      </c>
      <c r="AC162" s="69" t="s">
        <v>255</v>
      </c>
      <c r="AD162" s="77" t="s">
        <v>235</v>
      </c>
      <c r="AE162" s="69" t="s">
        <v>256</v>
      </c>
      <c r="AF162" s="78">
        <v>-25.584260000053199</v>
      </c>
      <c r="AG162" s="78">
        <v>-49.162720000037098</v>
      </c>
      <c r="AH162" s="69" t="s">
        <v>237</v>
      </c>
      <c r="AI162" s="69" t="s">
        <v>238</v>
      </c>
      <c r="AJ162" s="69" t="s">
        <v>383</v>
      </c>
      <c r="AK162" s="69" t="s">
        <v>240</v>
      </c>
      <c r="AL162" s="70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73"/>
      <c r="BD162" s="69"/>
      <c r="BE162" s="70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</row>
    <row r="163" spans="1:68" s="79" customFormat="1" ht="15" customHeight="1">
      <c r="A163" s="69"/>
      <c r="B163" s="69">
        <v>177</v>
      </c>
      <c r="C163" s="69" t="s">
        <v>1219</v>
      </c>
      <c r="D163" s="70">
        <v>38348</v>
      </c>
      <c r="E163" s="70">
        <v>51131</v>
      </c>
      <c r="F163" s="69"/>
      <c r="G163" s="71" t="s">
        <v>1220</v>
      </c>
      <c r="H163" s="71"/>
      <c r="I163" s="71">
        <f t="shared" si="2"/>
        <v>7</v>
      </c>
      <c r="J163" s="69">
        <v>4</v>
      </c>
      <c r="K163" s="72">
        <v>0.19</v>
      </c>
      <c r="L163" s="73"/>
      <c r="M163" s="69"/>
      <c r="N163" s="74"/>
      <c r="O163" s="75" t="s">
        <v>1221</v>
      </c>
      <c r="P163" s="69" t="s">
        <v>1222</v>
      </c>
      <c r="Q163" s="69"/>
      <c r="R163" s="69" t="s">
        <v>1223</v>
      </c>
      <c r="S163" s="74" t="s">
        <v>1224</v>
      </c>
      <c r="T163" s="76"/>
      <c r="U163" s="74" t="s">
        <v>1225</v>
      </c>
      <c r="V163" s="69"/>
      <c r="W163" s="70"/>
      <c r="X163" s="70"/>
      <c r="Y163" s="73" t="s">
        <v>492</v>
      </c>
      <c r="Z163" s="69"/>
      <c r="AA163" s="69"/>
      <c r="AB163" s="69" t="s">
        <v>1226</v>
      </c>
      <c r="AC163" s="69" t="s">
        <v>234</v>
      </c>
      <c r="AD163" s="77" t="s">
        <v>235</v>
      </c>
      <c r="AE163" s="69" t="s">
        <v>368</v>
      </c>
      <c r="AF163" s="78">
        <v>-23.167639999959899</v>
      </c>
      <c r="AG163" s="78">
        <v>-53.424380000591697</v>
      </c>
      <c r="AH163" s="69" t="s">
        <v>237</v>
      </c>
      <c r="AI163" s="69" t="s">
        <v>238</v>
      </c>
      <c r="AJ163" s="69" t="s">
        <v>1227</v>
      </c>
      <c r="AK163" s="69" t="s">
        <v>240</v>
      </c>
      <c r="AL163" s="70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73"/>
      <c r="BD163" s="69"/>
      <c r="BE163" s="70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</row>
    <row r="164" spans="1:68" s="79" customFormat="1" ht="15" customHeight="1">
      <c r="A164" s="69"/>
      <c r="B164" s="69">
        <v>178</v>
      </c>
      <c r="C164" s="69" t="s">
        <v>1228</v>
      </c>
      <c r="D164" s="70">
        <v>38981</v>
      </c>
      <c r="E164" s="70">
        <v>51765</v>
      </c>
      <c r="F164" s="69"/>
      <c r="G164" s="71" t="s">
        <v>1229</v>
      </c>
      <c r="H164" s="71"/>
      <c r="I164" s="71">
        <f t="shared" si="2"/>
        <v>1</v>
      </c>
      <c r="J164" s="69">
        <v>2.5</v>
      </c>
      <c r="K164" s="72">
        <v>1.4500000000000001E-2</v>
      </c>
      <c r="L164" s="73"/>
      <c r="M164" s="69"/>
      <c r="N164" s="74"/>
      <c r="O164" s="75" t="s">
        <v>1230</v>
      </c>
      <c r="P164" s="69" t="s">
        <v>1231</v>
      </c>
      <c r="Q164" s="69"/>
      <c r="R164" s="69" t="s">
        <v>1232</v>
      </c>
      <c r="S164" s="74" t="s">
        <v>1233</v>
      </c>
      <c r="T164" s="76"/>
      <c r="U164" s="74" t="s">
        <v>1234</v>
      </c>
      <c r="V164" s="69"/>
      <c r="W164" s="70"/>
      <c r="X164" s="70"/>
      <c r="Y164" s="73" t="s">
        <v>492</v>
      </c>
      <c r="Z164" s="69"/>
      <c r="AA164" s="69"/>
      <c r="AB164" s="69" t="s">
        <v>463</v>
      </c>
      <c r="AC164" s="69" t="s">
        <v>234</v>
      </c>
      <c r="AD164" s="77" t="s">
        <v>235</v>
      </c>
      <c r="AE164" s="69" t="s">
        <v>368</v>
      </c>
      <c r="AF164" s="78">
        <v>-23.182640000098601</v>
      </c>
      <c r="AG164" s="78">
        <v>-53.242869999968399</v>
      </c>
      <c r="AH164" s="69" t="s">
        <v>237</v>
      </c>
      <c r="AI164" s="69" t="s">
        <v>238</v>
      </c>
      <c r="AJ164" s="69" t="s">
        <v>1235</v>
      </c>
      <c r="AK164" s="69" t="s">
        <v>240</v>
      </c>
      <c r="AL164" s="70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73"/>
      <c r="BD164" s="69"/>
      <c r="BE164" s="70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</row>
    <row r="165" spans="1:68" s="79" customFormat="1" ht="15" customHeight="1">
      <c r="A165" s="69"/>
      <c r="B165" s="69">
        <v>179</v>
      </c>
      <c r="C165" s="69" t="s">
        <v>1236</v>
      </c>
      <c r="D165" s="70">
        <v>38513</v>
      </c>
      <c r="E165" s="70">
        <v>51297</v>
      </c>
      <c r="F165" s="69"/>
      <c r="G165" s="71" t="s">
        <v>1237</v>
      </c>
      <c r="H165" s="71"/>
      <c r="I165" s="71">
        <f t="shared" si="2"/>
        <v>2</v>
      </c>
      <c r="J165" s="69">
        <v>4</v>
      </c>
      <c r="K165" s="72">
        <v>2.3491999999999999E-2</v>
      </c>
      <c r="L165" s="73"/>
      <c r="M165" s="69"/>
      <c r="N165" s="74"/>
      <c r="O165" s="75" t="s">
        <v>1238</v>
      </c>
      <c r="P165" s="69" t="s">
        <v>1239</v>
      </c>
      <c r="Q165" s="69" t="s">
        <v>1240</v>
      </c>
      <c r="R165" s="69"/>
      <c r="S165" s="74" t="s">
        <v>1241</v>
      </c>
      <c r="T165" s="76"/>
      <c r="U165" s="74"/>
      <c r="V165" s="69"/>
      <c r="W165" s="70"/>
      <c r="X165" s="70"/>
      <c r="Y165" s="73" t="s">
        <v>504</v>
      </c>
      <c r="Z165" s="69"/>
      <c r="AA165" s="69"/>
      <c r="AB165" s="69" t="s">
        <v>1242</v>
      </c>
      <c r="AC165" s="69" t="s">
        <v>875</v>
      </c>
      <c r="AD165" s="77" t="s">
        <v>235</v>
      </c>
      <c r="AE165" s="69" t="s">
        <v>876</v>
      </c>
      <c r="AF165" s="78">
        <v>-23.775430000581</v>
      </c>
      <c r="AG165" s="78">
        <v>-53.338260000601601</v>
      </c>
      <c r="AH165" s="69" t="s">
        <v>237</v>
      </c>
      <c r="AI165" s="69" t="s">
        <v>238</v>
      </c>
      <c r="AJ165" s="69" t="s">
        <v>1243</v>
      </c>
      <c r="AK165" s="69" t="s">
        <v>240</v>
      </c>
      <c r="AL165" s="70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73"/>
      <c r="BD165" s="69"/>
      <c r="BE165" s="70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</row>
    <row r="166" spans="1:68" s="79" customFormat="1" ht="15" customHeight="1">
      <c r="A166" s="69"/>
      <c r="B166" s="69">
        <v>180</v>
      </c>
      <c r="C166" s="69" t="s">
        <v>1244</v>
      </c>
      <c r="D166" s="70">
        <v>38981</v>
      </c>
      <c r="E166" s="70">
        <v>51765</v>
      </c>
      <c r="F166" s="69"/>
      <c r="G166" s="71" t="s">
        <v>1245</v>
      </c>
      <c r="H166" s="71"/>
      <c r="I166" s="71">
        <f t="shared" si="2"/>
        <v>0</v>
      </c>
      <c r="J166" s="69">
        <v>2.5</v>
      </c>
      <c r="K166" s="72">
        <v>4.8999999999999998E-3</v>
      </c>
      <c r="L166" s="73"/>
      <c r="M166" s="69"/>
      <c r="N166" s="74"/>
      <c r="O166" s="75" t="s">
        <v>1230</v>
      </c>
      <c r="P166" s="69" t="s">
        <v>1231</v>
      </c>
      <c r="Q166" s="69"/>
      <c r="R166" s="69" t="s">
        <v>1232</v>
      </c>
      <c r="S166" s="74" t="s">
        <v>1233</v>
      </c>
      <c r="T166" s="76"/>
      <c r="U166" s="74" t="s">
        <v>1234</v>
      </c>
      <c r="V166" s="69"/>
      <c r="W166" s="70"/>
      <c r="X166" s="70"/>
      <c r="Y166" s="73" t="s">
        <v>492</v>
      </c>
      <c r="Z166" s="69"/>
      <c r="AA166" s="69"/>
      <c r="AB166" s="69" t="s">
        <v>463</v>
      </c>
      <c r="AC166" s="69" t="s">
        <v>234</v>
      </c>
      <c r="AD166" s="77" t="s">
        <v>235</v>
      </c>
      <c r="AE166" s="69" t="s">
        <v>368</v>
      </c>
      <c r="AF166" s="78">
        <v>-23.184040000307899</v>
      </c>
      <c r="AG166" s="78">
        <v>-53.2423800003466</v>
      </c>
      <c r="AH166" s="69" t="s">
        <v>237</v>
      </c>
      <c r="AI166" s="69" t="s">
        <v>238</v>
      </c>
      <c r="AJ166" s="69" t="s">
        <v>1235</v>
      </c>
      <c r="AK166" s="69" t="s">
        <v>240</v>
      </c>
      <c r="AL166" s="70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73"/>
      <c r="BD166" s="69"/>
      <c r="BE166" s="70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</row>
    <row r="167" spans="1:68" s="79" customFormat="1" ht="15" customHeight="1">
      <c r="A167" s="69"/>
      <c r="B167" s="69">
        <v>181</v>
      </c>
      <c r="C167" s="69" t="s">
        <v>1246</v>
      </c>
      <c r="D167" s="70">
        <v>38545</v>
      </c>
      <c r="E167" s="70">
        <v>51329</v>
      </c>
      <c r="F167" s="69"/>
      <c r="G167" s="71" t="s">
        <v>1247</v>
      </c>
      <c r="H167" s="71"/>
      <c r="I167" s="71">
        <f t="shared" si="2"/>
        <v>1</v>
      </c>
      <c r="J167" s="69">
        <v>4.5</v>
      </c>
      <c r="K167" s="72">
        <v>1.6000000000000001E-3</v>
      </c>
      <c r="L167" s="73"/>
      <c r="M167" s="69"/>
      <c r="N167" s="74"/>
      <c r="O167" s="75" t="s">
        <v>1248</v>
      </c>
      <c r="P167" s="69" t="s">
        <v>1248</v>
      </c>
      <c r="Q167" s="69"/>
      <c r="R167" s="69" t="s">
        <v>1249</v>
      </c>
      <c r="S167" s="74" t="s">
        <v>1250</v>
      </c>
      <c r="T167" s="76"/>
      <c r="U167" s="74" t="s">
        <v>1251</v>
      </c>
      <c r="V167" s="69"/>
      <c r="W167" s="70"/>
      <c r="X167" s="70"/>
      <c r="Y167" s="73" t="s">
        <v>492</v>
      </c>
      <c r="Z167" s="69"/>
      <c r="AA167" s="69"/>
      <c r="AB167" s="69" t="s">
        <v>463</v>
      </c>
      <c r="AC167" s="69" t="s">
        <v>558</v>
      </c>
      <c r="AD167" s="77" t="s">
        <v>559</v>
      </c>
      <c r="AE167" s="69" t="s">
        <v>256</v>
      </c>
      <c r="AF167" s="78">
        <v>-25.002600000365302</v>
      </c>
      <c r="AG167" s="78">
        <v>-48.813200000649502</v>
      </c>
      <c r="AH167" s="69" t="s">
        <v>237</v>
      </c>
      <c r="AI167" s="69" t="s">
        <v>238</v>
      </c>
      <c r="AJ167" s="69" t="s">
        <v>1252</v>
      </c>
      <c r="AK167" s="69" t="s">
        <v>240</v>
      </c>
      <c r="AL167" s="70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73"/>
      <c r="BD167" s="69"/>
      <c r="BE167" s="70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</row>
    <row r="168" spans="1:68" s="79" customFormat="1" ht="15" customHeight="1">
      <c r="A168" s="69"/>
      <c r="B168" s="69">
        <v>182</v>
      </c>
      <c r="C168" s="69" t="s">
        <v>1253</v>
      </c>
      <c r="D168" s="70">
        <v>38163</v>
      </c>
      <c r="E168" s="70"/>
      <c r="F168" s="69"/>
      <c r="G168" s="71" t="s">
        <v>1254</v>
      </c>
      <c r="H168" s="71"/>
      <c r="I168" s="71">
        <f t="shared" si="2"/>
        <v>2</v>
      </c>
      <c r="J168" s="69">
        <v>4.5</v>
      </c>
      <c r="K168" s="72">
        <v>8.7749999999999998E-3</v>
      </c>
      <c r="L168" s="73"/>
      <c r="M168" s="69"/>
      <c r="N168" s="74"/>
      <c r="O168" s="75" t="s">
        <v>1255</v>
      </c>
      <c r="P168" s="69" t="s">
        <v>1256</v>
      </c>
      <c r="Q168" s="69" t="s">
        <v>1257</v>
      </c>
      <c r="R168" s="69"/>
      <c r="S168" s="74" t="s">
        <v>1258</v>
      </c>
      <c r="T168" s="76"/>
      <c r="U168" s="74"/>
      <c r="V168" s="69"/>
      <c r="W168" s="70"/>
      <c r="X168" s="70"/>
      <c r="Y168" s="73" t="s">
        <v>504</v>
      </c>
      <c r="Z168" s="69"/>
      <c r="AA168" s="69"/>
      <c r="AB168" s="69" t="s">
        <v>1259</v>
      </c>
      <c r="AC168" s="69" t="s">
        <v>875</v>
      </c>
      <c r="AD168" s="77" t="s">
        <v>235</v>
      </c>
      <c r="AE168" s="69" t="s">
        <v>876</v>
      </c>
      <c r="AF168" s="78">
        <v>-24.2998699998832</v>
      </c>
      <c r="AG168" s="78">
        <v>-52.529340000071201</v>
      </c>
      <c r="AH168" s="69" t="s">
        <v>237</v>
      </c>
      <c r="AI168" s="69" t="s">
        <v>238</v>
      </c>
      <c r="AJ168" s="69" t="s">
        <v>1260</v>
      </c>
      <c r="AK168" s="69" t="s">
        <v>240</v>
      </c>
      <c r="AL168" s="70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73"/>
      <c r="BD168" s="69"/>
      <c r="BE168" s="70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</row>
    <row r="169" spans="1:68" s="79" customFormat="1" ht="15" customHeight="1">
      <c r="A169" s="69"/>
      <c r="B169" s="69">
        <v>183</v>
      </c>
      <c r="C169" s="69" t="s">
        <v>1261</v>
      </c>
      <c r="D169" s="70">
        <v>38835</v>
      </c>
      <c r="E169" s="70">
        <v>51619</v>
      </c>
      <c r="F169" s="69"/>
      <c r="G169" s="71" t="s">
        <v>834</v>
      </c>
      <c r="H169" s="71"/>
      <c r="I169" s="71" t="e">
        <f t="shared" si="2"/>
        <v>#VALUE!</v>
      </c>
      <c r="J169" s="69" t="s">
        <v>10</v>
      </c>
      <c r="K169" s="72">
        <v>0.15</v>
      </c>
      <c r="L169" s="73"/>
      <c r="M169" s="69"/>
      <c r="N169" s="74"/>
      <c r="O169" s="75" t="s">
        <v>1262</v>
      </c>
      <c r="P169" s="69" t="s">
        <v>1263</v>
      </c>
      <c r="Q169" s="69" t="s">
        <v>1264</v>
      </c>
      <c r="R169" s="69"/>
      <c r="S169" s="74" t="s">
        <v>1265</v>
      </c>
      <c r="T169" s="76"/>
      <c r="U169" s="74" t="s">
        <v>1266</v>
      </c>
      <c r="V169" s="69"/>
      <c r="W169" s="70"/>
      <c r="X169" s="70"/>
      <c r="Y169" s="73" t="s">
        <v>288</v>
      </c>
      <c r="Z169" s="69"/>
      <c r="AA169" s="69"/>
      <c r="AB169" s="69" t="s">
        <v>1267</v>
      </c>
      <c r="AC169" s="69" t="s">
        <v>336</v>
      </c>
      <c r="AD169" s="77" t="s">
        <v>235</v>
      </c>
      <c r="AE169" s="69" t="s">
        <v>337</v>
      </c>
      <c r="AF169" s="78">
        <v>-24.1006500007102</v>
      </c>
      <c r="AG169" s="78">
        <v>-49.450909999932499</v>
      </c>
      <c r="AH169" s="69" t="s">
        <v>237</v>
      </c>
      <c r="AI169" s="69" t="s">
        <v>238</v>
      </c>
      <c r="AJ169" s="69" t="s">
        <v>338</v>
      </c>
      <c r="AK169" s="69" t="s">
        <v>240</v>
      </c>
      <c r="AL169" s="70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73"/>
      <c r="BD169" s="69"/>
      <c r="BE169" s="70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</row>
    <row r="170" spans="1:68" s="79" customFormat="1" ht="15" customHeight="1">
      <c r="A170" s="69"/>
      <c r="B170" s="69">
        <v>184</v>
      </c>
      <c r="C170" s="69" t="s">
        <v>1268</v>
      </c>
      <c r="D170" s="70">
        <v>38908</v>
      </c>
      <c r="E170" s="70">
        <v>51692</v>
      </c>
      <c r="F170" s="69"/>
      <c r="G170" s="71" t="s">
        <v>1269</v>
      </c>
      <c r="H170" s="71"/>
      <c r="I170" s="71" t="e">
        <f t="shared" si="2"/>
        <v>#VALUE!</v>
      </c>
      <c r="J170" s="69">
        <v>3.5</v>
      </c>
      <c r="K170" s="72" t="s">
        <v>10</v>
      </c>
      <c r="L170" s="73"/>
      <c r="M170" s="69"/>
      <c r="N170" s="74"/>
      <c r="O170" s="75" t="s">
        <v>1270</v>
      </c>
      <c r="P170" s="69" t="s">
        <v>1270</v>
      </c>
      <c r="Q170" s="69"/>
      <c r="R170" s="69" t="s">
        <v>1271</v>
      </c>
      <c r="S170" s="74" t="s">
        <v>1272</v>
      </c>
      <c r="T170" s="76"/>
      <c r="U170" s="74" t="s">
        <v>1273</v>
      </c>
      <c r="V170" s="69"/>
      <c r="W170" s="70"/>
      <c r="X170" s="70"/>
      <c r="Y170" s="73" t="s">
        <v>492</v>
      </c>
      <c r="Z170" s="69"/>
      <c r="AA170" s="69"/>
      <c r="AB170" s="69" t="s">
        <v>1274</v>
      </c>
      <c r="AC170" s="69" t="s">
        <v>885</v>
      </c>
      <c r="AD170" s="77" t="s">
        <v>235</v>
      </c>
      <c r="AE170" s="69" t="s">
        <v>524</v>
      </c>
      <c r="AF170" s="78">
        <v>-23.189160000148799</v>
      </c>
      <c r="AG170" s="78">
        <v>-51.750090000280998</v>
      </c>
      <c r="AH170" s="69" t="s">
        <v>237</v>
      </c>
      <c r="AI170" s="69" t="s">
        <v>238</v>
      </c>
      <c r="AJ170" s="69" t="s">
        <v>1275</v>
      </c>
      <c r="AK170" s="69" t="s">
        <v>240</v>
      </c>
      <c r="AL170" s="70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73"/>
      <c r="BD170" s="69"/>
      <c r="BE170" s="70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</row>
    <row r="171" spans="1:68" s="79" customFormat="1" ht="15" customHeight="1">
      <c r="A171" s="69"/>
      <c r="B171" s="69">
        <v>185</v>
      </c>
      <c r="C171" s="69" t="s">
        <v>1276</v>
      </c>
      <c r="D171" s="70">
        <v>38981</v>
      </c>
      <c r="E171" s="70">
        <v>51765</v>
      </c>
      <c r="F171" s="69"/>
      <c r="G171" s="71" t="s">
        <v>1277</v>
      </c>
      <c r="H171" s="71"/>
      <c r="I171" s="71">
        <f t="shared" si="2"/>
        <v>1</v>
      </c>
      <c r="J171" s="69">
        <v>2.5</v>
      </c>
      <c r="K171" s="72">
        <v>1.7000000000000001E-2</v>
      </c>
      <c r="L171" s="73"/>
      <c r="M171" s="69"/>
      <c r="N171" s="74"/>
      <c r="O171" s="75" t="s">
        <v>1230</v>
      </c>
      <c r="P171" s="69" t="s">
        <v>1231</v>
      </c>
      <c r="Q171" s="69"/>
      <c r="R171" s="69" t="s">
        <v>1232</v>
      </c>
      <c r="S171" s="74" t="s">
        <v>1233</v>
      </c>
      <c r="T171" s="76"/>
      <c r="U171" s="74" t="s">
        <v>1234</v>
      </c>
      <c r="V171" s="69"/>
      <c r="W171" s="70"/>
      <c r="X171" s="70"/>
      <c r="Y171" s="73" t="s">
        <v>492</v>
      </c>
      <c r="Z171" s="69"/>
      <c r="AA171" s="69"/>
      <c r="AB171" s="69" t="s">
        <v>463</v>
      </c>
      <c r="AC171" s="69" t="s">
        <v>234</v>
      </c>
      <c r="AD171" s="77" t="s">
        <v>235</v>
      </c>
      <c r="AE171" s="69" t="s">
        <v>368</v>
      </c>
      <c r="AF171" s="78">
        <v>-23.201750000579899</v>
      </c>
      <c r="AG171" s="78">
        <v>-53.250580000236901</v>
      </c>
      <c r="AH171" s="69" t="s">
        <v>237</v>
      </c>
      <c r="AI171" s="69" t="s">
        <v>238</v>
      </c>
      <c r="AJ171" s="69" t="s">
        <v>1235</v>
      </c>
      <c r="AK171" s="69" t="s">
        <v>240</v>
      </c>
      <c r="AL171" s="70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73"/>
      <c r="BD171" s="69"/>
      <c r="BE171" s="70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</row>
    <row r="172" spans="1:68" s="79" customFormat="1" ht="15" customHeight="1">
      <c r="A172" s="69"/>
      <c r="B172" s="69">
        <v>186</v>
      </c>
      <c r="C172" s="69" t="s">
        <v>1278</v>
      </c>
      <c r="D172" s="70">
        <v>38727</v>
      </c>
      <c r="E172" s="70">
        <v>51511</v>
      </c>
      <c r="F172" s="69"/>
      <c r="G172" s="71" t="s">
        <v>1279</v>
      </c>
      <c r="H172" s="71"/>
      <c r="I172" s="71" t="e">
        <f t="shared" si="2"/>
        <v>#VALUE!</v>
      </c>
      <c r="J172" s="69" t="s">
        <v>10</v>
      </c>
      <c r="K172" s="72">
        <v>0.216</v>
      </c>
      <c r="L172" s="73"/>
      <c r="M172" s="69"/>
      <c r="N172" s="74"/>
      <c r="O172" s="75" t="s">
        <v>1280</v>
      </c>
      <c r="P172" s="69" t="s">
        <v>1281</v>
      </c>
      <c r="Q172" s="69" t="s">
        <v>1282</v>
      </c>
      <c r="R172" s="69"/>
      <c r="S172" s="74" t="s">
        <v>1283</v>
      </c>
      <c r="T172" s="76"/>
      <c r="U172" s="74" t="s">
        <v>1284</v>
      </c>
      <c r="V172" s="69"/>
      <c r="W172" s="70"/>
      <c r="X172" s="70"/>
      <c r="Y172" s="73" t="s">
        <v>288</v>
      </c>
      <c r="Z172" s="69"/>
      <c r="AA172" s="69"/>
      <c r="AB172" s="69" t="s">
        <v>463</v>
      </c>
      <c r="AC172" s="69" t="s">
        <v>558</v>
      </c>
      <c r="AD172" s="77" t="s">
        <v>559</v>
      </c>
      <c r="AE172" s="69" t="s">
        <v>256</v>
      </c>
      <c r="AF172" s="78">
        <v>-25.370150000359299</v>
      </c>
      <c r="AG172" s="78">
        <v>-49.690870000723102</v>
      </c>
      <c r="AH172" s="69" t="s">
        <v>237</v>
      </c>
      <c r="AI172" s="69" t="s">
        <v>238</v>
      </c>
      <c r="AJ172" s="69" t="s">
        <v>806</v>
      </c>
      <c r="AK172" s="69" t="s">
        <v>240</v>
      </c>
      <c r="AL172" s="70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73"/>
      <c r="BD172" s="69"/>
      <c r="BE172" s="70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</row>
    <row r="173" spans="1:68" s="79" customFormat="1" ht="15" customHeight="1">
      <c r="A173" s="69"/>
      <c r="B173" s="69">
        <v>187</v>
      </c>
      <c r="C173" s="69" t="s">
        <v>1285</v>
      </c>
      <c r="D173" s="70">
        <v>39626</v>
      </c>
      <c r="E173" s="70">
        <v>52409</v>
      </c>
      <c r="F173" s="69"/>
      <c r="G173" s="71" t="s">
        <v>1286</v>
      </c>
      <c r="H173" s="71"/>
      <c r="I173" s="71">
        <f t="shared" si="2"/>
        <v>0</v>
      </c>
      <c r="J173" s="69">
        <v>2</v>
      </c>
      <c r="K173" s="72">
        <v>2.5000000000000001E-3</v>
      </c>
      <c r="L173" s="73"/>
      <c r="M173" s="69"/>
      <c r="N173" s="74"/>
      <c r="O173" s="75" t="s">
        <v>1287</v>
      </c>
      <c r="P173" s="69" t="s">
        <v>1287</v>
      </c>
      <c r="Q173" s="69"/>
      <c r="R173" s="69" t="s">
        <v>1288</v>
      </c>
      <c r="S173" s="74" t="s">
        <v>1289</v>
      </c>
      <c r="T173" s="76"/>
      <c r="U173" s="74" t="s">
        <v>1290</v>
      </c>
      <c r="V173" s="69"/>
      <c r="W173" s="70"/>
      <c r="X173" s="70"/>
      <c r="Y173" s="73" t="s">
        <v>767</v>
      </c>
      <c r="Z173" s="69"/>
      <c r="AA173" s="69"/>
      <c r="AB173" s="69" t="s">
        <v>463</v>
      </c>
      <c r="AC173" s="69" t="s">
        <v>255</v>
      </c>
      <c r="AD173" s="77" t="s">
        <v>235</v>
      </c>
      <c r="AE173" s="69" t="s">
        <v>256</v>
      </c>
      <c r="AF173" s="78">
        <v>-25.7692500000203</v>
      </c>
      <c r="AG173" s="78">
        <v>-49.132890000323897</v>
      </c>
      <c r="AH173" s="69" t="s">
        <v>237</v>
      </c>
      <c r="AI173" s="69" t="s">
        <v>238</v>
      </c>
      <c r="AJ173" s="69" t="s">
        <v>1291</v>
      </c>
      <c r="AK173" s="69" t="s">
        <v>240</v>
      </c>
      <c r="AL173" s="70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73"/>
      <c r="BD173" s="69"/>
      <c r="BE173" s="70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</row>
    <row r="174" spans="1:68" s="79" customFormat="1" ht="15" customHeight="1">
      <c r="A174" s="69"/>
      <c r="B174" s="69">
        <v>188</v>
      </c>
      <c r="C174" s="69" t="s">
        <v>1292</v>
      </c>
      <c r="D174" s="70">
        <v>38965</v>
      </c>
      <c r="E174" s="70">
        <v>51749</v>
      </c>
      <c r="F174" s="69"/>
      <c r="G174" s="71" t="s">
        <v>1293</v>
      </c>
      <c r="H174" s="71"/>
      <c r="I174" s="71">
        <f t="shared" si="2"/>
        <v>4</v>
      </c>
      <c r="J174" s="69">
        <v>6.5</v>
      </c>
      <c r="K174" s="72">
        <v>8.345E-3</v>
      </c>
      <c r="L174" s="73"/>
      <c r="M174" s="69"/>
      <c r="N174" s="74"/>
      <c r="O174" s="75" t="s">
        <v>1060</v>
      </c>
      <c r="P174" s="69" t="s">
        <v>1061</v>
      </c>
      <c r="Q174" s="69" t="s">
        <v>1294</v>
      </c>
      <c r="R174" s="69"/>
      <c r="S174" s="74" t="s">
        <v>1295</v>
      </c>
      <c r="T174" s="76"/>
      <c r="U174" s="74" t="s">
        <v>1296</v>
      </c>
      <c r="V174" s="69"/>
      <c r="W174" s="70"/>
      <c r="X174" s="70"/>
      <c r="Y174" s="73" t="s">
        <v>288</v>
      </c>
      <c r="Z174" s="69"/>
      <c r="AA174" s="69"/>
      <c r="AB174" s="69" t="s">
        <v>1297</v>
      </c>
      <c r="AC174" s="69" t="s">
        <v>523</v>
      </c>
      <c r="AD174" s="77" t="s">
        <v>235</v>
      </c>
      <c r="AE174" s="69" t="s">
        <v>524</v>
      </c>
      <c r="AF174" s="78">
        <v>-22.810979999950401</v>
      </c>
      <c r="AG174" s="78">
        <v>-52.723660000227497</v>
      </c>
      <c r="AH174" s="69" t="s">
        <v>237</v>
      </c>
      <c r="AI174" s="69" t="s">
        <v>238</v>
      </c>
      <c r="AJ174" s="69" t="s">
        <v>525</v>
      </c>
      <c r="AK174" s="69" t="s">
        <v>240</v>
      </c>
      <c r="AL174" s="70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73"/>
      <c r="BD174" s="69"/>
      <c r="BE174" s="70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</row>
    <row r="175" spans="1:68" s="79" customFormat="1" ht="15" customHeight="1">
      <c r="A175" s="69"/>
      <c r="B175" s="69">
        <v>189</v>
      </c>
      <c r="C175" s="69" t="s">
        <v>1298</v>
      </c>
      <c r="D175" s="70">
        <v>38595</v>
      </c>
      <c r="E175" s="70">
        <v>51379</v>
      </c>
      <c r="F175" s="69"/>
      <c r="G175" s="71" t="s">
        <v>1299</v>
      </c>
      <c r="H175" s="71"/>
      <c r="I175" s="71">
        <f t="shared" si="2"/>
        <v>3</v>
      </c>
      <c r="J175" s="69">
        <v>4.5</v>
      </c>
      <c r="K175" s="72">
        <v>2.9569720000000001E-2</v>
      </c>
      <c r="L175" s="73"/>
      <c r="M175" s="69"/>
      <c r="N175" s="74"/>
      <c r="O175" s="75" t="s">
        <v>1109</v>
      </c>
      <c r="P175" s="69" t="s">
        <v>1109</v>
      </c>
      <c r="Q175" s="69"/>
      <c r="R175" s="69" t="s">
        <v>1110</v>
      </c>
      <c r="S175" s="74" t="s">
        <v>1300</v>
      </c>
      <c r="T175" s="76"/>
      <c r="U175" s="74" t="s">
        <v>1112</v>
      </c>
      <c r="V175" s="69"/>
      <c r="W175" s="70"/>
      <c r="X175" s="70"/>
      <c r="Y175" s="73" t="s">
        <v>492</v>
      </c>
      <c r="Z175" s="69"/>
      <c r="AA175" s="69"/>
      <c r="AB175" s="69" t="s">
        <v>1301</v>
      </c>
      <c r="AC175" s="69" t="s">
        <v>714</v>
      </c>
      <c r="AD175" s="77" t="s">
        <v>235</v>
      </c>
      <c r="AE175" s="69" t="s">
        <v>524</v>
      </c>
      <c r="AF175" s="78">
        <v>-23.011190000203399</v>
      </c>
      <c r="AG175" s="78">
        <v>-51.368340000490399</v>
      </c>
      <c r="AH175" s="69" t="s">
        <v>237</v>
      </c>
      <c r="AI175" s="69" t="s">
        <v>238</v>
      </c>
      <c r="AJ175" s="69" t="s">
        <v>1004</v>
      </c>
      <c r="AK175" s="69" t="s">
        <v>240</v>
      </c>
      <c r="AL175" s="70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73"/>
      <c r="BD175" s="69"/>
      <c r="BE175" s="70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</row>
    <row r="176" spans="1:68" s="79" customFormat="1" ht="15" customHeight="1">
      <c r="A176" s="69"/>
      <c r="B176" s="69">
        <v>190</v>
      </c>
      <c r="C176" s="69" t="s">
        <v>1302</v>
      </c>
      <c r="D176" s="70">
        <v>38623</v>
      </c>
      <c r="E176" s="70">
        <v>51407</v>
      </c>
      <c r="F176" s="69"/>
      <c r="G176" s="71" t="s">
        <v>1303</v>
      </c>
      <c r="H176" s="71"/>
      <c r="I176" s="71" t="e">
        <f t="shared" si="2"/>
        <v>#VALUE!</v>
      </c>
      <c r="J176" s="69" t="s">
        <v>10</v>
      </c>
      <c r="K176" s="72">
        <v>6.7500000000000004E-2</v>
      </c>
      <c r="L176" s="73"/>
      <c r="M176" s="69"/>
      <c r="N176" s="74"/>
      <c r="O176" s="75" t="s">
        <v>1304</v>
      </c>
      <c r="P176" s="69" t="s">
        <v>1305</v>
      </c>
      <c r="Q176" s="69"/>
      <c r="R176" s="69" t="s">
        <v>1306</v>
      </c>
      <c r="S176" s="74" t="s">
        <v>1307</v>
      </c>
      <c r="T176" s="76"/>
      <c r="U176" s="74">
        <v>33821412</v>
      </c>
      <c r="V176" s="69"/>
      <c r="W176" s="70"/>
      <c r="X176" s="70"/>
      <c r="Y176" s="73" t="s">
        <v>492</v>
      </c>
      <c r="Z176" s="69"/>
      <c r="AA176" s="69"/>
      <c r="AB176" s="69" t="s">
        <v>463</v>
      </c>
      <c r="AC176" s="69" t="s">
        <v>255</v>
      </c>
      <c r="AD176" s="77" t="s">
        <v>235</v>
      </c>
      <c r="AE176" s="69" t="s">
        <v>256</v>
      </c>
      <c r="AF176" s="78">
        <v>-25.9357199999328</v>
      </c>
      <c r="AG176" s="78">
        <v>-49.296260000425498</v>
      </c>
      <c r="AH176" s="69" t="s">
        <v>237</v>
      </c>
      <c r="AI176" s="69" t="s">
        <v>238</v>
      </c>
      <c r="AJ176" s="69" t="s">
        <v>1291</v>
      </c>
      <c r="AK176" s="69" t="s">
        <v>240</v>
      </c>
      <c r="AL176" s="70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73"/>
      <c r="BD176" s="69"/>
      <c r="BE176" s="70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</row>
    <row r="177" spans="1:68" s="79" customFormat="1" ht="15" customHeight="1">
      <c r="A177" s="69"/>
      <c r="B177" s="69">
        <v>191</v>
      </c>
      <c r="C177" s="69" t="s">
        <v>1308</v>
      </c>
      <c r="D177" s="70">
        <v>39311</v>
      </c>
      <c r="E177" s="70">
        <v>52095</v>
      </c>
      <c r="F177" s="69"/>
      <c r="G177" s="71" t="s">
        <v>1309</v>
      </c>
      <c r="H177" s="71"/>
      <c r="I177" s="71">
        <f t="shared" si="2"/>
        <v>0</v>
      </c>
      <c r="J177" s="69">
        <v>2.36</v>
      </c>
      <c r="K177" s="72">
        <v>1E-4</v>
      </c>
      <c r="L177" s="73"/>
      <c r="M177" s="69"/>
      <c r="N177" s="74"/>
      <c r="O177" s="75" t="s">
        <v>1310</v>
      </c>
      <c r="P177" s="69" t="s">
        <v>1311</v>
      </c>
      <c r="Q177" s="69"/>
      <c r="R177" s="69" t="s">
        <v>1312</v>
      </c>
      <c r="S177" s="74" t="s">
        <v>1313</v>
      </c>
      <c r="T177" s="76"/>
      <c r="U177" s="74" t="s">
        <v>1314</v>
      </c>
      <c r="V177" s="69"/>
      <c r="W177" s="70"/>
      <c r="X177" s="70"/>
      <c r="Y177" s="73" t="s">
        <v>288</v>
      </c>
      <c r="Z177" s="69"/>
      <c r="AA177" s="69"/>
      <c r="AB177" s="69" t="s">
        <v>1315</v>
      </c>
      <c r="AC177" s="69" t="s">
        <v>255</v>
      </c>
      <c r="AD177" s="77" t="s">
        <v>235</v>
      </c>
      <c r="AE177" s="69" t="s">
        <v>328</v>
      </c>
      <c r="AF177" s="78">
        <v>-25.137730000046901</v>
      </c>
      <c r="AG177" s="78">
        <v>-53.3367099996929</v>
      </c>
      <c r="AH177" s="69" t="s">
        <v>237</v>
      </c>
      <c r="AI177" s="69" t="s">
        <v>238</v>
      </c>
      <c r="AJ177" s="69" t="s">
        <v>329</v>
      </c>
      <c r="AK177" s="69" t="s">
        <v>240</v>
      </c>
      <c r="AL177" s="70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73"/>
      <c r="BD177" s="69"/>
      <c r="BE177" s="70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</row>
    <row r="178" spans="1:68" s="79" customFormat="1" ht="15" customHeight="1">
      <c r="A178" s="69"/>
      <c r="B178" s="69">
        <v>192</v>
      </c>
      <c r="C178" s="69" t="s">
        <v>1316</v>
      </c>
      <c r="D178" s="70">
        <v>38595</v>
      </c>
      <c r="E178" s="70">
        <v>40421</v>
      </c>
      <c r="F178" s="69"/>
      <c r="G178" s="71" t="s">
        <v>1317</v>
      </c>
      <c r="H178" s="71"/>
      <c r="I178" s="71">
        <f t="shared" si="2"/>
        <v>2</v>
      </c>
      <c r="J178" s="69">
        <v>2.9</v>
      </c>
      <c r="K178" s="72">
        <v>4.4080000000000001E-2</v>
      </c>
      <c r="L178" s="73"/>
      <c r="M178" s="69"/>
      <c r="N178" s="74"/>
      <c r="O178" s="75" t="s">
        <v>1318</v>
      </c>
      <c r="P178" s="69" t="s">
        <v>1318</v>
      </c>
      <c r="Q178" s="69" t="s">
        <v>1319</v>
      </c>
      <c r="R178" s="69"/>
      <c r="S178" s="74" t="s">
        <v>1320</v>
      </c>
      <c r="T178" s="76"/>
      <c r="U178" s="74" t="s">
        <v>1321</v>
      </c>
      <c r="V178" s="69"/>
      <c r="W178" s="70"/>
      <c r="X178" s="70"/>
      <c r="Y178" s="73" t="s">
        <v>288</v>
      </c>
      <c r="Z178" s="69" t="s">
        <v>1322</v>
      </c>
      <c r="AA178" s="69"/>
      <c r="AB178" s="69" t="s">
        <v>1323</v>
      </c>
      <c r="AC178" s="69" t="s">
        <v>234</v>
      </c>
      <c r="AD178" s="77" t="s">
        <v>235</v>
      </c>
      <c r="AE178" s="69" t="s">
        <v>236</v>
      </c>
      <c r="AF178" s="78">
        <v>-23.8575699998323</v>
      </c>
      <c r="AG178" s="78">
        <v>-51.888239999994397</v>
      </c>
      <c r="AH178" s="69" t="s">
        <v>237</v>
      </c>
      <c r="AI178" s="69" t="s">
        <v>238</v>
      </c>
      <c r="AJ178" s="69" t="s">
        <v>1324</v>
      </c>
      <c r="AK178" s="69" t="s">
        <v>240</v>
      </c>
      <c r="AL178" s="70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73"/>
      <c r="BD178" s="69"/>
      <c r="BE178" s="70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</row>
    <row r="179" spans="1:68" s="79" customFormat="1" ht="15" customHeight="1">
      <c r="A179" s="69"/>
      <c r="B179" s="69">
        <v>193</v>
      </c>
      <c r="C179" s="69" t="s">
        <v>1325</v>
      </c>
      <c r="D179" s="70">
        <v>38595</v>
      </c>
      <c r="E179" s="70">
        <v>51379</v>
      </c>
      <c r="F179" s="69"/>
      <c r="G179" s="71" t="s">
        <v>1326</v>
      </c>
      <c r="H179" s="71"/>
      <c r="I179" s="71" t="e">
        <f t="shared" si="2"/>
        <v>#VALUE!</v>
      </c>
      <c r="J179" s="69" t="s">
        <v>10</v>
      </c>
      <c r="K179" s="72">
        <v>8.3159999999999998E-2</v>
      </c>
      <c r="L179" s="73"/>
      <c r="M179" s="69"/>
      <c r="N179" s="74"/>
      <c r="O179" s="75" t="s">
        <v>1327</v>
      </c>
      <c r="P179" s="69" t="s">
        <v>1327</v>
      </c>
      <c r="Q179" s="69"/>
      <c r="R179" s="69" t="s">
        <v>1328</v>
      </c>
      <c r="S179" s="74" t="s">
        <v>1329</v>
      </c>
      <c r="T179" s="76"/>
      <c r="U179" s="74" t="s">
        <v>1330</v>
      </c>
      <c r="V179" s="69"/>
      <c r="W179" s="70"/>
      <c r="X179" s="70"/>
      <c r="Y179" s="73" t="s">
        <v>492</v>
      </c>
      <c r="Z179" s="69"/>
      <c r="AA179" s="69"/>
      <c r="AB179" s="69" t="s">
        <v>1331</v>
      </c>
      <c r="AC179" s="69" t="s">
        <v>714</v>
      </c>
      <c r="AD179" s="77" t="s">
        <v>235</v>
      </c>
      <c r="AE179" s="69" t="s">
        <v>524</v>
      </c>
      <c r="AF179" s="78">
        <v>-22.827520000236198</v>
      </c>
      <c r="AG179" s="78">
        <v>-51.447459999941898</v>
      </c>
      <c r="AH179" s="69" t="s">
        <v>237</v>
      </c>
      <c r="AI179" s="69" t="s">
        <v>238</v>
      </c>
      <c r="AJ179" s="69" t="s">
        <v>950</v>
      </c>
      <c r="AK179" s="69" t="s">
        <v>240</v>
      </c>
      <c r="AL179" s="70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73"/>
      <c r="BD179" s="69"/>
      <c r="BE179" s="70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</row>
    <row r="180" spans="1:68" s="79" customFormat="1" ht="15" customHeight="1">
      <c r="A180" s="69"/>
      <c r="B180" s="69">
        <v>194</v>
      </c>
      <c r="C180" s="69" t="s">
        <v>1332</v>
      </c>
      <c r="D180" s="70">
        <v>38950</v>
      </c>
      <c r="E180" s="70">
        <v>51734</v>
      </c>
      <c r="F180" s="69"/>
      <c r="G180" s="71" t="s">
        <v>1333</v>
      </c>
      <c r="H180" s="71"/>
      <c r="I180" s="71" t="e">
        <f t="shared" si="2"/>
        <v>#VALUE!</v>
      </c>
      <c r="J180" s="69" t="s">
        <v>10</v>
      </c>
      <c r="K180" s="72">
        <v>3.2000000000000001E-2</v>
      </c>
      <c r="L180" s="73"/>
      <c r="M180" s="69"/>
      <c r="N180" s="74"/>
      <c r="O180" s="75" t="s">
        <v>1334</v>
      </c>
      <c r="P180" s="69" t="s">
        <v>1334</v>
      </c>
      <c r="Q180" s="69"/>
      <c r="R180" s="69" t="s">
        <v>1335</v>
      </c>
      <c r="S180" s="74" t="s">
        <v>1336</v>
      </c>
      <c r="T180" s="76"/>
      <c r="U180" s="74" t="s">
        <v>1337</v>
      </c>
      <c r="V180" s="69"/>
      <c r="W180" s="70"/>
      <c r="X180" s="70"/>
      <c r="Y180" s="73" t="s">
        <v>492</v>
      </c>
      <c r="Z180" s="69"/>
      <c r="AA180" s="69"/>
      <c r="AB180" s="69" t="s">
        <v>463</v>
      </c>
      <c r="AC180" s="69" t="s">
        <v>396</v>
      </c>
      <c r="AD180" s="77" t="s">
        <v>235</v>
      </c>
      <c r="AE180" s="69" t="s">
        <v>397</v>
      </c>
      <c r="AF180" s="78">
        <v>-25.090250000452201</v>
      </c>
      <c r="AG180" s="78">
        <v>-53.786499999746503</v>
      </c>
      <c r="AH180" s="69" t="s">
        <v>237</v>
      </c>
      <c r="AI180" s="69" t="s">
        <v>238</v>
      </c>
      <c r="AJ180" s="69" t="s">
        <v>1338</v>
      </c>
      <c r="AK180" s="69" t="s">
        <v>240</v>
      </c>
      <c r="AL180" s="70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73"/>
      <c r="BD180" s="69"/>
      <c r="BE180" s="70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</row>
    <row r="181" spans="1:68" s="79" customFormat="1" ht="15" customHeight="1">
      <c r="A181" s="69"/>
      <c r="B181" s="69">
        <v>195</v>
      </c>
      <c r="C181" s="69" t="s">
        <v>1339</v>
      </c>
      <c r="D181" s="70">
        <v>38835</v>
      </c>
      <c r="E181" s="70">
        <v>51619</v>
      </c>
      <c r="F181" s="69"/>
      <c r="G181" s="71" t="s">
        <v>1340</v>
      </c>
      <c r="H181" s="71"/>
      <c r="I181" s="71" t="e">
        <f t="shared" si="2"/>
        <v>#VALUE!</v>
      </c>
      <c r="J181" s="69" t="s">
        <v>10</v>
      </c>
      <c r="K181" s="72">
        <v>5.475E-2</v>
      </c>
      <c r="L181" s="73"/>
      <c r="M181" s="69"/>
      <c r="N181" s="74"/>
      <c r="O181" s="75" t="s">
        <v>1341</v>
      </c>
      <c r="P181" s="69" t="s">
        <v>1342</v>
      </c>
      <c r="Q181" s="69" t="s">
        <v>1343</v>
      </c>
      <c r="R181" s="69"/>
      <c r="S181" s="74" t="s">
        <v>1344</v>
      </c>
      <c r="T181" s="76"/>
      <c r="U181" s="74" t="s">
        <v>1345</v>
      </c>
      <c r="V181" s="69"/>
      <c r="W181" s="70"/>
      <c r="X181" s="70"/>
      <c r="Y181" s="73" t="s">
        <v>504</v>
      </c>
      <c r="Z181" s="69"/>
      <c r="AA181" s="69"/>
      <c r="AB181" s="69" t="s">
        <v>463</v>
      </c>
      <c r="AC181" s="69" t="s">
        <v>255</v>
      </c>
      <c r="AD181" s="77" t="s">
        <v>235</v>
      </c>
      <c r="AE181" s="69" t="s">
        <v>328</v>
      </c>
      <c r="AF181" s="78">
        <v>-25.055430000367501</v>
      </c>
      <c r="AG181" s="78">
        <v>-53.610599999914399</v>
      </c>
      <c r="AH181" s="69" t="s">
        <v>237</v>
      </c>
      <c r="AI181" s="69" t="s">
        <v>238</v>
      </c>
      <c r="AJ181" s="69" t="s">
        <v>1346</v>
      </c>
      <c r="AK181" s="69" t="s">
        <v>240</v>
      </c>
      <c r="AL181" s="70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73"/>
      <c r="BD181" s="69"/>
      <c r="BE181" s="70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</row>
    <row r="182" spans="1:68" s="79" customFormat="1" ht="15" customHeight="1">
      <c r="A182" s="69"/>
      <c r="B182" s="69">
        <v>196</v>
      </c>
      <c r="C182" s="69" t="s">
        <v>1347</v>
      </c>
      <c r="D182" s="70">
        <v>38595</v>
      </c>
      <c r="E182" s="70">
        <v>51379</v>
      </c>
      <c r="F182" s="69"/>
      <c r="G182" s="71" t="s">
        <v>1348</v>
      </c>
      <c r="H182" s="71"/>
      <c r="I182" s="71">
        <f t="shared" si="2"/>
        <v>11</v>
      </c>
      <c r="J182" s="69">
        <v>7</v>
      </c>
      <c r="K182" s="72">
        <v>4.7199999999999999E-2</v>
      </c>
      <c r="L182" s="73"/>
      <c r="M182" s="69"/>
      <c r="N182" s="74"/>
      <c r="O182" s="75" t="s">
        <v>1349</v>
      </c>
      <c r="P182" s="69" t="s">
        <v>1350</v>
      </c>
      <c r="Q182" s="69"/>
      <c r="R182" s="69" t="s">
        <v>1351</v>
      </c>
      <c r="S182" s="74" t="s">
        <v>1352</v>
      </c>
      <c r="T182" s="76"/>
      <c r="U182" s="74" t="s">
        <v>1112</v>
      </c>
      <c r="V182" s="69"/>
      <c r="W182" s="70"/>
      <c r="X182" s="70"/>
      <c r="Y182" s="73" t="s">
        <v>492</v>
      </c>
      <c r="Z182" s="69"/>
      <c r="AA182" s="69"/>
      <c r="AB182" s="69" t="s">
        <v>1353</v>
      </c>
      <c r="AC182" s="69" t="s">
        <v>714</v>
      </c>
      <c r="AD182" s="77" t="s">
        <v>235</v>
      </c>
      <c r="AE182" s="69" t="s">
        <v>524</v>
      </c>
      <c r="AF182" s="78">
        <v>-22.836330000249198</v>
      </c>
      <c r="AG182" s="78">
        <v>-51.505780000355003</v>
      </c>
      <c r="AH182" s="69" t="s">
        <v>237</v>
      </c>
      <c r="AI182" s="69" t="s">
        <v>238</v>
      </c>
      <c r="AJ182" s="69" t="s">
        <v>1038</v>
      </c>
      <c r="AK182" s="69" t="s">
        <v>240</v>
      </c>
      <c r="AL182" s="70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73"/>
      <c r="BD182" s="69"/>
      <c r="BE182" s="70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</row>
    <row r="183" spans="1:68" s="79" customFormat="1" ht="15" customHeight="1">
      <c r="A183" s="69"/>
      <c r="B183" s="69">
        <v>197</v>
      </c>
      <c r="C183" s="69" t="s">
        <v>1354</v>
      </c>
      <c r="D183" s="70">
        <v>38595</v>
      </c>
      <c r="E183" s="70">
        <v>51379</v>
      </c>
      <c r="F183" s="69"/>
      <c r="G183" s="71" t="s">
        <v>1355</v>
      </c>
      <c r="H183" s="71"/>
      <c r="I183" s="71">
        <f t="shared" si="2"/>
        <v>7</v>
      </c>
      <c r="J183" s="69">
        <v>6</v>
      </c>
      <c r="K183" s="72">
        <v>3.3500000000000002E-2</v>
      </c>
      <c r="L183" s="73"/>
      <c r="M183" s="69"/>
      <c r="N183" s="74"/>
      <c r="O183" s="75" t="s">
        <v>1349</v>
      </c>
      <c r="P183" s="69" t="s">
        <v>1350</v>
      </c>
      <c r="Q183" s="69"/>
      <c r="R183" s="69" t="s">
        <v>1351</v>
      </c>
      <c r="S183" s="74" t="s">
        <v>1352</v>
      </c>
      <c r="T183" s="76"/>
      <c r="U183" s="74" t="s">
        <v>1112</v>
      </c>
      <c r="V183" s="69"/>
      <c r="W183" s="70"/>
      <c r="X183" s="70"/>
      <c r="Y183" s="73" t="s">
        <v>492</v>
      </c>
      <c r="Z183" s="69"/>
      <c r="AA183" s="69"/>
      <c r="AB183" s="69" t="s">
        <v>1353</v>
      </c>
      <c r="AC183" s="69" t="s">
        <v>714</v>
      </c>
      <c r="AD183" s="77" t="s">
        <v>235</v>
      </c>
      <c r="AE183" s="69" t="s">
        <v>524</v>
      </c>
      <c r="AF183" s="78">
        <v>-22.829380000442399</v>
      </c>
      <c r="AG183" s="78">
        <v>-51.501350000102903</v>
      </c>
      <c r="AH183" s="69" t="s">
        <v>237</v>
      </c>
      <c r="AI183" s="69" t="s">
        <v>238</v>
      </c>
      <c r="AJ183" s="69" t="s">
        <v>1038</v>
      </c>
      <c r="AK183" s="69" t="s">
        <v>240</v>
      </c>
      <c r="AL183" s="70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73"/>
      <c r="BD183" s="69"/>
      <c r="BE183" s="70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</row>
    <row r="184" spans="1:68" s="79" customFormat="1" ht="15" customHeight="1">
      <c r="A184" s="69"/>
      <c r="B184" s="69">
        <v>198</v>
      </c>
      <c r="C184" s="69" t="s">
        <v>1356</v>
      </c>
      <c r="D184" s="70">
        <v>38623</v>
      </c>
      <c r="E184" s="70">
        <v>51407</v>
      </c>
      <c r="F184" s="69"/>
      <c r="G184" s="71" t="s">
        <v>1122</v>
      </c>
      <c r="H184" s="71"/>
      <c r="I184" s="71">
        <f t="shared" si="2"/>
        <v>0</v>
      </c>
      <c r="J184" s="69">
        <v>2</v>
      </c>
      <c r="K184" s="72">
        <v>2.9999999999999997E-4</v>
      </c>
      <c r="L184" s="73"/>
      <c r="M184" s="69"/>
      <c r="N184" s="74"/>
      <c r="O184" s="75" t="s">
        <v>485</v>
      </c>
      <c r="P184" s="69" t="s">
        <v>485</v>
      </c>
      <c r="Q184" s="69" t="s">
        <v>486</v>
      </c>
      <c r="R184" s="69"/>
      <c r="S184" s="74" t="s">
        <v>1357</v>
      </c>
      <c r="T184" s="76"/>
      <c r="U184" s="74" t="s">
        <v>1358</v>
      </c>
      <c r="V184" s="69"/>
      <c r="W184" s="70"/>
      <c r="X184" s="70"/>
      <c r="Y184" s="73" t="s">
        <v>492</v>
      </c>
      <c r="Z184" s="69"/>
      <c r="AA184" s="69"/>
      <c r="AB184" s="69" t="s">
        <v>463</v>
      </c>
      <c r="AC184" s="69" t="s">
        <v>255</v>
      </c>
      <c r="AD184" s="77" t="s">
        <v>235</v>
      </c>
      <c r="AE184" s="69" t="s">
        <v>256</v>
      </c>
      <c r="AF184" s="78">
        <v>-25.867160000429902</v>
      </c>
      <c r="AG184" s="78">
        <v>-49.1885600000588</v>
      </c>
      <c r="AH184" s="69" t="s">
        <v>237</v>
      </c>
      <c r="AI184" s="69" t="s">
        <v>238</v>
      </c>
      <c r="AJ184" s="69" t="s">
        <v>1291</v>
      </c>
      <c r="AK184" s="69" t="s">
        <v>240</v>
      </c>
      <c r="AL184" s="70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73"/>
      <c r="BD184" s="69"/>
      <c r="BE184" s="70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</row>
    <row r="185" spans="1:68" s="79" customFormat="1" ht="15" customHeight="1">
      <c r="A185" s="69"/>
      <c r="B185" s="69">
        <v>199</v>
      </c>
      <c r="C185" s="69" t="s">
        <v>1359</v>
      </c>
      <c r="D185" s="70">
        <v>38678</v>
      </c>
      <c r="E185" s="70"/>
      <c r="F185" s="69"/>
      <c r="G185" s="71" t="s">
        <v>1360</v>
      </c>
      <c r="H185" s="71"/>
      <c r="I185" s="71" t="e">
        <f t="shared" si="2"/>
        <v>#VALUE!</v>
      </c>
      <c r="J185" s="69" t="s">
        <v>10</v>
      </c>
      <c r="K185" s="72" t="s">
        <v>10</v>
      </c>
      <c r="L185" s="73"/>
      <c r="M185" s="69"/>
      <c r="N185" s="74"/>
      <c r="O185" s="75" t="s">
        <v>1361</v>
      </c>
      <c r="P185" s="69" t="s">
        <v>1361</v>
      </c>
      <c r="Q185" s="69"/>
      <c r="R185" s="69" t="s">
        <v>1362</v>
      </c>
      <c r="S185" s="74" t="s">
        <v>1363</v>
      </c>
      <c r="T185" s="76"/>
      <c r="U185" s="74" t="s">
        <v>1364</v>
      </c>
      <c r="V185" s="69"/>
      <c r="W185" s="70"/>
      <c r="X185" s="70"/>
      <c r="Y185" s="73" t="s">
        <v>492</v>
      </c>
      <c r="Z185" s="69"/>
      <c r="AA185" s="69"/>
      <c r="AB185" s="69"/>
      <c r="AC185" s="69" t="s">
        <v>255</v>
      </c>
      <c r="AD185" s="77" t="s">
        <v>235</v>
      </c>
      <c r="AE185" s="69" t="s">
        <v>256</v>
      </c>
      <c r="AF185" s="78">
        <v>-25.925540000072701</v>
      </c>
      <c r="AG185" s="78">
        <v>-49.4767599997638</v>
      </c>
      <c r="AH185" s="69" t="s">
        <v>237</v>
      </c>
      <c r="AI185" s="69" t="s">
        <v>238</v>
      </c>
      <c r="AJ185" s="69" t="s">
        <v>1365</v>
      </c>
      <c r="AK185" s="69" t="s">
        <v>240</v>
      </c>
      <c r="AL185" s="70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73"/>
      <c r="BD185" s="69"/>
      <c r="BE185" s="70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</row>
    <row r="186" spans="1:68" s="79" customFormat="1" ht="15" customHeight="1">
      <c r="A186" s="69"/>
      <c r="B186" s="69">
        <v>200</v>
      </c>
      <c r="C186" s="69" t="s">
        <v>1366</v>
      </c>
      <c r="D186" s="70">
        <v>38811</v>
      </c>
      <c r="E186" s="70">
        <v>51595</v>
      </c>
      <c r="F186" s="69"/>
      <c r="G186" s="71" t="s">
        <v>1367</v>
      </c>
      <c r="H186" s="71"/>
      <c r="I186" s="71" t="e">
        <f t="shared" si="2"/>
        <v>#VALUE!</v>
      </c>
      <c r="J186" s="69" t="s">
        <v>10</v>
      </c>
      <c r="K186" s="72">
        <v>0.37</v>
      </c>
      <c r="L186" s="73"/>
      <c r="M186" s="69"/>
      <c r="N186" s="74"/>
      <c r="O186" s="75" t="s">
        <v>1368</v>
      </c>
      <c r="P186" s="69" t="s">
        <v>1369</v>
      </c>
      <c r="Q186" s="69" t="s">
        <v>1370</v>
      </c>
      <c r="R186" s="69"/>
      <c r="S186" s="74" t="s">
        <v>1371</v>
      </c>
      <c r="T186" s="76"/>
      <c r="U186" s="74" t="s">
        <v>1372</v>
      </c>
      <c r="V186" s="69"/>
      <c r="W186" s="70"/>
      <c r="X186" s="70"/>
      <c r="Y186" s="73" t="s">
        <v>288</v>
      </c>
      <c r="Z186" s="69"/>
      <c r="AA186" s="69"/>
      <c r="AB186" s="69" t="s">
        <v>1373</v>
      </c>
      <c r="AC186" s="69" t="s">
        <v>875</v>
      </c>
      <c r="AD186" s="77" t="s">
        <v>235</v>
      </c>
      <c r="AE186" s="69" t="s">
        <v>876</v>
      </c>
      <c r="AF186" s="78">
        <v>-23.938059999958298</v>
      </c>
      <c r="AG186" s="78">
        <v>-53.091390000442402</v>
      </c>
      <c r="AH186" s="69" t="s">
        <v>237</v>
      </c>
      <c r="AI186" s="69" t="s">
        <v>238</v>
      </c>
      <c r="AJ186" s="69" t="s">
        <v>1374</v>
      </c>
      <c r="AK186" s="69" t="s">
        <v>240</v>
      </c>
      <c r="AL186" s="70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73"/>
      <c r="BD186" s="69"/>
      <c r="BE186" s="70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</row>
    <row r="187" spans="1:68" s="79" customFormat="1" ht="15" customHeight="1">
      <c r="A187" s="69"/>
      <c r="B187" s="69">
        <v>201</v>
      </c>
      <c r="C187" s="69" t="s">
        <v>1375</v>
      </c>
      <c r="D187" s="70">
        <v>38965</v>
      </c>
      <c r="E187" s="70">
        <v>51749</v>
      </c>
      <c r="F187" s="69"/>
      <c r="G187" s="71" t="s">
        <v>1376</v>
      </c>
      <c r="H187" s="71"/>
      <c r="I187" s="71">
        <f t="shared" si="2"/>
        <v>23</v>
      </c>
      <c r="J187" s="69">
        <v>9.1999999999999993</v>
      </c>
      <c r="K187" s="72">
        <v>7.3885000000000006E-2</v>
      </c>
      <c r="L187" s="73"/>
      <c r="M187" s="69"/>
      <c r="N187" s="74"/>
      <c r="O187" s="75" t="s">
        <v>1377</v>
      </c>
      <c r="P187" s="69" t="s">
        <v>1378</v>
      </c>
      <c r="Q187" s="69" t="s">
        <v>1379</v>
      </c>
      <c r="R187" s="69"/>
      <c r="S187" s="74" t="s">
        <v>1380</v>
      </c>
      <c r="T187" s="76"/>
      <c r="U187" s="74" t="s">
        <v>1381</v>
      </c>
      <c r="V187" s="69"/>
      <c r="W187" s="70"/>
      <c r="X187" s="70"/>
      <c r="Y187" s="73" t="s">
        <v>504</v>
      </c>
      <c r="Z187" s="69" t="s">
        <v>1193</v>
      </c>
      <c r="AA187" s="69"/>
      <c r="AB187" s="69" t="s">
        <v>1382</v>
      </c>
      <c r="AC187" s="69" t="s">
        <v>678</v>
      </c>
      <c r="AD187" s="77" t="s">
        <v>235</v>
      </c>
      <c r="AE187" s="69" t="s">
        <v>337</v>
      </c>
      <c r="AF187" s="78">
        <v>-23.278780000124101</v>
      </c>
      <c r="AG187" s="78">
        <v>-50.057770000309503</v>
      </c>
      <c r="AH187" s="69" t="s">
        <v>237</v>
      </c>
      <c r="AI187" s="69" t="s">
        <v>238</v>
      </c>
      <c r="AJ187" s="69" t="s">
        <v>1383</v>
      </c>
      <c r="AK187" s="69" t="s">
        <v>240</v>
      </c>
      <c r="AL187" s="70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73"/>
      <c r="BD187" s="69"/>
      <c r="BE187" s="70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</row>
    <row r="188" spans="1:68" s="79" customFormat="1" ht="15" customHeight="1">
      <c r="A188" s="69"/>
      <c r="B188" s="69">
        <v>202</v>
      </c>
      <c r="C188" s="69" t="s">
        <v>1384</v>
      </c>
      <c r="D188" s="70">
        <v>37957</v>
      </c>
      <c r="E188" s="70">
        <v>50741</v>
      </c>
      <c r="F188" s="69"/>
      <c r="G188" s="71" t="s">
        <v>1385</v>
      </c>
      <c r="H188" s="71"/>
      <c r="I188" s="71" t="e">
        <f t="shared" si="2"/>
        <v>#VALUE!</v>
      </c>
      <c r="J188" s="69">
        <v>4.3</v>
      </c>
      <c r="K188" s="72" t="s">
        <v>10</v>
      </c>
      <c r="L188" s="73"/>
      <c r="M188" s="69"/>
      <c r="N188" s="74"/>
      <c r="O188" s="75" t="s">
        <v>499</v>
      </c>
      <c r="P188" s="69" t="s">
        <v>500</v>
      </c>
      <c r="Q188" s="69" t="s">
        <v>501</v>
      </c>
      <c r="R188" s="69"/>
      <c r="S188" s="74" t="s">
        <v>1386</v>
      </c>
      <c r="T188" s="76"/>
      <c r="U188" s="74" t="s">
        <v>1387</v>
      </c>
      <c r="V188" s="69"/>
      <c r="W188" s="70"/>
      <c r="X188" s="70"/>
      <c r="Y188" s="73" t="s">
        <v>504</v>
      </c>
      <c r="Z188" s="69"/>
      <c r="AA188" s="69"/>
      <c r="AB188" s="69" t="s">
        <v>507</v>
      </c>
      <c r="AC188" s="69" t="s">
        <v>255</v>
      </c>
      <c r="AD188" s="77" t="s">
        <v>235</v>
      </c>
      <c r="AE188" s="69" t="s">
        <v>256</v>
      </c>
      <c r="AF188" s="78">
        <v>-25.664844801000001</v>
      </c>
      <c r="AG188" s="78">
        <v>-49.317713900000001</v>
      </c>
      <c r="AH188" s="69" t="s">
        <v>237</v>
      </c>
      <c r="AI188" s="69" t="s">
        <v>238</v>
      </c>
      <c r="AJ188" s="69" t="s">
        <v>480</v>
      </c>
      <c r="AK188" s="69" t="s">
        <v>240</v>
      </c>
      <c r="AL188" s="70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73"/>
      <c r="BD188" s="69"/>
      <c r="BE188" s="70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</row>
    <row r="189" spans="1:68" s="79" customFormat="1" ht="15" customHeight="1">
      <c r="A189" s="69"/>
      <c r="B189" s="69">
        <v>203</v>
      </c>
      <c r="C189" s="69" t="s">
        <v>1388</v>
      </c>
      <c r="D189" s="70">
        <v>37368</v>
      </c>
      <c r="E189" s="70">
        <v>39194</v>
      </c>
      <c r="F189" s="69"/>
      <c r="G189" s="71" t="s">
        <v>824</v>
      </c>
      <c r="H189" s="71"/>
      <c r="I189" s="71" t="e">
        <f t="shared" si="2"/>
        <v>#VALUE!</v>
      </c>
      <c r="J189" s="69" t="s">
        <v>10</v>
      </c>
      <c r="K189" s="72" t="s">
        <v>10</v>
      </c>
      <c r="L189" s="73"/>
      <c r="M189" s="69"/>
      <c r="N189" s="74"/>
      <c r="O189" s="75" t="s">
        <v>818</v>
      </c>
      <c r="P189" s="69" t="s">
        <v>819</v>
      </c>
      <c r="Q189" s="69"/>
      <c r="R189" s="69" t="s">
        <v>820</v>
      </c>
      <c r="S189" s="74" t="s">
        <v>821</v>
      </c>
      <c r="T189" s="76"/>
      <c r="U189" s="74" t="s">
        <v>822</v>
      </c>
      <c r="V189" s="69"/>
      <c r="W189" s="70"/>
      <c r="X189" s="70"/>
      <c r="Y189" s="73" t="s">
        <v>492</v>
      </c>
      <c r="Z189" s="69"/>
      <c r="AA189" s="69"/>
      <c r="AB189" s="69" t="s">
        <v>463</v>
      </c>
      <c r="AC189" s="69" t="s">
        <v>255</v>
      </c>
      <c r="AD189" s="77" t="s">
        <v>235</v>
      </c>
      <c r="AE189" s="69" t="s">
        <v>256</v>
      </c>
      <c r="AF189" s="78">
        <v>-25.430735138999999</v>
      </c>
      <c r="AG189" s="78">
        <v>-49.440683980999999</v>
      </c>
      <c r="AH189" s="69" t="s">
        <v>237</v>
      </c>
      <c r="AI189" s="69" t="s">
        <v>238</v>
      </c>
      <c r="AJ189" s="69" t="s">
        <v>806</v>
      </c>
      <c r="AK189" s="69" t="s">
        <v>240</v>
      </c>
      <c r="AL189" s="70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73"/>
      <c r="BD189" s="69"/>
      <c r="BE189" s="70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</row>
    <row r="190" spans="1:68" s="79" customFormat="1" ht="15" customHeight="1">
      <c r="A190" s="69"/>
      <c r="B190" s="69">
        <v>204</v>
      </c>
      <c r="C190" s="69" t="s">
        <v>1389</v>
      </c>
      <c r="D190" s="70">
        <v>36823</v>
      </c>
      <c r="E190" s="70">
        <v>49606</v>
      </c>
      <c r="F190" s="69"/>
      <c r="G190" s="71" t="s">
        <v>1390</v>
      </c>
      <c r="H190" s="71"/>
      <c r="I190" s="71" t="e">
        <f t="shared" si="2"/>
        <v>#VALUE!</v>
      </c>
      <c r="J190" s="69" t="s">
        <v>10</v>
      </c>
      <c r="K190" s="72">
        <v>2.41E-2</v>
      </c>
      <c r="L190" s="73"/>
      <c r="M190" s="69"/>
      <c r="N190" s="74"/>
      <c r="O190" s="75" t="s">
        <v>1391</v>
      </c>
      <c r="P190" s="69" t="s">
        <v>1391</v>
      </c>
      <c r="Q190" s="69" t="s">
        <v>1392</v>
      </c>
      <c r="R190" s="69"/>
      <c r="S190" s="74" t="s">
        <v>1393</v>
      </c>
      <c r="T190" s="76"/>
      <c r="U190" s="74" t="s">
        <v>1394</v>
      </c>
      <c r="V190" s="69"/>
      <c r="W190" s="70"/>
      <c r="X190" s="70"/>
      <c r="Y190" s="73" t="s">
        <v>492</v>
      </c>
      <c r="Z190" s="69"/>
      <c r="AA190" s="69"/>
      <c r="AB190" s="69" t="s">
        <v>1395</v>
      </c>
      <c r="AC190" s="69" t="s">
        <v>885</v>
      </c>
      <c r="AD190" s="77" t="s">
        <v>235</v>
      </c>
      <c r="AE190" s="69" t="s">
        <v>524</v>
      </c>
      <c r="AF190" s="78">
        <v>-23.272279799</v>
      </c>
      <c r="AG190" s="78">
        <v>-51.489586734</v>
      </c>
      <c r="AH190" s="69" t="s">
        <v>237</v>
      </c>
      <c r="AI190" s="69" t="s">
        <v>238</v>
      </c>
      <c r="AJ190" s="69" t="s">
        <v>1396</v>
      </c>
      <c r="AK190" s="69" t="s">
        <v>240</v>
      </c>
      <c r="AL190" s="70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73"/>
      <c r="BD190" s="69"/>
      <c r="BE190" s="70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</row>
    <row r="191" spans="1:68" s="79" customFormat="1" ht="15" customHeight="1">
      <c r="A191" s="69"/>
      <c r="B191" s="69">
        <v>205</v>
      </c>
      <c r="C191" s="69" t="s">
        <v>1397</v>
      </c>
      <c r="D191" s="70">
        <v>37368</v>
      </c>
      <c r="E191" s="70">
        <v>50152</v>
      </c>
      <c r="F191" s="69"/>
      <c r="G191" s="71" t="s">
        <v>1398</v>
      </c>
      <c r="H191" s="71"/>
      <c r="I191" s="71">
        <f t="shared" si="2"/>
        <v>0</v>
      </c>
      <c r="J191" s="69"/>
      <c r="K191" s="72">
        <v>5.0000000000000001E-3</v>
      </c>
      <c r="L191" s="73"/>
      <c r="M191" s="69"/>
      <c r="N191" s="74"/>
      <c r="O191" s="75" t="s">
        <v>1399</v>
      </c>
      <c r="P191" s="69" t="s">
        <v>1399</v>
      </c>
      <c r="Q191" s="69"/>
      <c r="R191" s="69" t="s">
        <v>1400</v>
      </c>
      <c r="S191" s="74" t="s">
        <v>1401</v>
      </c>
      <c r="T191" s="76"/>
      <c r="U191" s="74" t="s">
        <v>1402</v>
      </c>
      <c r="V191" s="69"/>
      <c r="W191" s="70"/>
      <c r="X191" s="70"/>
      <c r="Y191" s="73" t="s">
        <v>492</v>
      </c>
      <c r="Z191" s="69"/>
      <c r="AA191" s="69"/>
      <c r="AB191" s="69" t="s">
        <v>463</v>
      </c>
      <c r="AC191" s="69" t="s">
        <v>1403</v>
      </c>
      <c r="AD191" s="77" t="s">
        <v>1404</v>
      </c>
      <c r="AE191" s="69" t="s">
        <v>1405</v>
      </c>
      <c r="AF191" s="78">
        <v>-25.451945905999999</v>
      </c>
      <c r="AG191" s="78">
        <v>-48.716169119</v>
      </c>
      <c r="AH191" s="69" t="s">
        <v>237</v>
      </c>
      <c r="AI191" s="69" t="s">
        <v>238</v>
      </c>
      <c r="AJ191" s="69" t="s">
        <v>1406</v>
      </c>
      <c r="AK191" s="69" t="s">
        <v>240</v>
      </c>
      <c r="AL191" s="70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73"/>
      <c r="BD191" s="69"/>
      <c r="BE191" s="70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</row>
    <row r="192" spans="1:68" s="79" customFormat="1" ht="15" customHeight="1">
      <c r="A192" s="69"/>
      <c r="B192" s="69">
        <v>206</v>
      </c>
      <c r="C192" s="69" t="s">
        <v>1407</v>
      </c>
      <c r="D192" s="70">
        <v>37424</v>
      </c>
      <c r="E192" s="70">
        <v>50208</v>
      </c>
      <c r="F192" s="69"/>
      <c r="G192" s="71" t="s">
        <v>1408</v>
      </c>
      <c r="H192" s="71"/>
      <c r="I192" s="71">
        <f t="shared" si="2"/>
        <v>0</v>
      </c>
      <c r="J192" s="69">
        <v>2.4</v>
      </c>
      <c r="K192" s="72">
        <v>2.8E-3</v>
      </c>
      <c r="L192" s="73"/>
      <c r="M192" s="69"/>
      <c r="N192" s="74"/>
      <c r="O192" s="75" t="s">
        <v>1409</v>
      </c>
      <c r="P192" s="69" t="s">
        <v>1409</v>
      </c>
      <c r="Q192" s="69"/>
      <c r="R192" s="69" t="s">
        <v>1410</v>
      </c>
      <c r="S192" s="74" t="s">
        <v>1411</v>
      </c>
      <c r="T192" s="76"/>
      <c r="U192" s="74" t="s">
        <v>1412</v>
      </c>
      <c r="V192" s="69"/>
      <c r="W192" s="70"/>
      <c r="X192" s="70"/>
      <c r="Y192" s="73" t="s">
        <v>492</v>
      </c>
      <c r="Z192" s="69"/>
      <c r="AA192" s="69"/>
      <c r="AB192" s="69" t="s">
        <v>1413</v>
      </c>
      <c r="AC192" s="69" t="s">
        <v>234</v>
      </c>
      <c r="AD192" s="77" t="s">
        <v>235</v>
      </c>
      <c r="AE192" s="69" t="s">
        <v>368</v>
      </c>
      <c r="AF192" s="78">
        <v>-23.067959849000001</v>
      </c>
      <c r="AG192" s="78">
        <v>-52.590516153000003</v>
      </c>
      <c r="AH192" s="69" t="s">
        <v>237</v>
      </c>
      <c r="AI192" s="69" t="s">
        <v>238</v>
      </c>
      <c r="AJ192" s="69" t="s">
        <v>854</v>
      </c>
      <c r="AK192" s="69" t="s">
        <v>240</v>
      </c>
      <c r="AL192" s="70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73"/>
      <c r="BD192" s="69"/>
      <c r="BE192" s="70"/>
      <c r="BF192" s="69"/>
      <c r="BG192" s="69"/>
      <c r="BH192" s="69"/>
      <c r="BI192" s="69"/>
      <c r="BJ192" s="69"/>
      <c r="BK192" s="69"/>
      <c r="BL192" s="69"/>
      <c r="BM192" s="69"/>
      <c r="BN192" s="69"/>
      <c r="BO192" s="69"/>
      <c r="BP192" s="69"/>
    </row>
    <row r="193" spans="1:68" s="79" customFormat="1" ht="15" customHeight="1">
      <c r="A193" s="69"/>
      <c r="B193" s="69">
        <v>207</v>
      </c>
      <c r="C193" s="69" t="s">
        <v>1414</v>
      </c>
      <c r="D193" s="70">
        <v>37424</v>
      </c>
      <c r="E193" s="70">
        <v>50208</v>
      </c>
      <c r="F193" s="69"/>
      <c r="G193" s="71" t="s">
        <v>1415</v>
      </c>
      <c r="H193" s="71"/>
      <c r="I193" s="71">
        <f t="shared" si="2"/>
        <v>3</v>
      </c>
      <c r="J193" s="69">
        <v>4</v>
      </c>
      <c r="K193" s="72">
        <v>3.5000000000000003E-2</v>
      </c>
      <c r="L193" s="73"/>
      <c r="M193" s="69"/>
      <c r="N193" s="74"/>
      <c r="O193" s="75" t="s">
        <v>1416</v>
      </c>
      <c r="P193" s="69" t="s">
        <v>1417</v>
      </c>
      <c r="Q193" s="69"/>
      <c r="R193" s="69" t="s">
        <v>1418</v>
      </c>
      <c r="S193" s="74" t="s">
        <v>1419</v>
      </c>
      <c r="T193" s="76"/>
      <c r="U193" s="74" t="s">
        <v>1420</v>
      </c>
      <c r="V193" s="69"/>
      <c r="W193" s="70"/>
      <c r="X193" s="70"/>
      <c r="Y193" s="73" t="s">
        <v>492</v>
      </c>
      <c r="Z193" s="69"/>
      <c r="AA193" s="69"/>
      <c r="AB193" s="69" t="s">
        <v>1421</v>
      </c>
      <c r="AC193" s="69" t="s">
        <v>255</v>
      </c>
      <c r="AD193" s="77" t="s">
        <v>235</v>
      </c>
      <c r="AE193" s="69" t="s">
        <v>256</v>
      </c>
      <c r="AF193" s="78">
        <v>-25.482346358000001</v>
      </c>
      <c r="AG193" s="78">
        <v>-49.073406358</v>
      </c>
      <c r="AH193" s="69" t="s">
        <v>237</v>
      </c>
      <c r="AI193" s="69" t="s">
        <v>238</v>
      </c>
      <c r="AJ193" s="69" t="s">
        <v>257</v>
      </c>
      <c r="AK193" s="69" t="s">
        <v>240</v>
      </c>
      <c r="AL193" s="70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73"/>
      <c r="BD193" s="69"/>
      <c r="BE193" s="70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</row>
    <row r="194" spans="1:68" s="79" customFormat="1" ht="15" customHeight="1">
      <c r="A194" s="69"/>
      <c r="B194" s="69">
        <v>208</v>
      </c>
      <c r="C194" s="69" t="s">
        <v>1422</v>
      </c>
      <c r="D194" s="70">
        <v>36542</v>
      </c>
      <c r="E194" s="70">
        <v>49326</v>
      </c>
      <c r="F194" s="69"/>
      <c r="G194" s="71" t="s">
        <v>1423</v>
      </c>
      <c r="H194" s="71"/>
      <c r="I194" s="71" t="e">
        <f t="shared" si="2"/>
        <v>#VALUE!</v>
      </c>
      <c r="J194" s="69" t="s">
        <v>10</v>
      </c>
      <c r="K194" s="72" t="s">
        <v>10</v>
      </c>
      <c r="L194" s="73"/>
      <c r="M194" s="69"/>
      <c r="N194" s="74"/>
      <c r="O194" s="75" t="s">
        <v>1424</v>
      </c>
      <c r="P194" s="69" t="s">
        <v>1425</v>
      </c>
      <c r="Q194" s="69"/>
      <c r="R194" s="69" t="s">
        <v>1426</v>
      </c>
      <c r="S194" s="74" t="s">
        <v>1427</v>
      </c>
      <c r="T194" s="76"/>
      <c r="U194" s="74"/>
      <c r="V194" s="69"/>
      <c r="W194" s="70"/>
      <c r="X194" s="70"/>
      <c r="Y194" s="73" t="s">
        <v>585</v>
      </c>
      <c r="Z194" s="69"/>
      <c r="AA194" s="69"/>
      <c r="AB194" s="69" t="s">
        <v>1428</v>
      </c>
      <c r="AC194" s="69" t="s">
        <v>255</v>
      </c>
      <c r="AD194" s="77" t="s">
        <v>235</v>
      </c>
      <c r="AE194" s="69" t="s">
        <v>256</v>
      </c>
      <c r="AF194" s="78">
        <v>-25.6735963</v>
      </c>
      <c r="AG194" s="78">
        <v>-49.212492433000001</v>
      </c>
      <c r="AH194" s="69" t="s">
        <v>237</v>
      </c>
      <c r="AI194" s="69" t="s">
        <v>238</v>
      </c>
      <c r="AJ194" s="69" t="s">
        <v>383</v>
      </c>
      <c r="AK194" s="69" t="s">
        <v>240</v>
      </c>
      <c r="AL194" s="70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73"/>
      <c r="BD194" s="69"/>
      <c r="BE194" s="70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</row>
    <row r="195" spans="1:68" s="79" customFormat="1" ht="15" customHeight="1">
      <c r="A195" s="69"/>
      <c r="B195" s="69">
        <v>209</v>
      </c>
      <c r="C195" s="69" t="s">
        <v>1429</v>
      </c>
      <c r="D195" s="70">
        <v>38184</v>
      </c>
      <c r="E195" s="70">
        <v>50967</v>
      </c>
      <c r="F195" s="69"/>
      <c r="G195" s="71" t="s">
        <v>613</v>
      </c>
      <c r="H195" s="71"/>
      <c r="I195" s="71">
        <f t="shared" ref="I195:I258" si="3">ROUND(J195^2*(K195^(1/2)),0)</f>
        <v>1</v>
      </c>
      <c r="J195" s="69">
        <v>3</v>
      </c>
      <c r="K195" s="72">
        <v>4.3E-3</v>
      </c>
      <c r="L195" s="73"/>
      <c r="M195" s="69"/>
      <c r="N195" s="74"/>
      <c r="O195" s="75" t="s">
        <v>1430</v>
      </c>
      <c r="P195" s="69" t="s">
        <v>1431</v>
      </c>
      <c r="Q195" s="69" t="s">
        <v>1432</v>
      </c>
      <c r="R195" s="69"/>
      <c r="S195" s="74" t="s">
        <v>1433</v>
      </c>
      <c r="T195" s="76"/>
      <c r="U195" s="74" t="s">
        <v>1434</v>
      </c>
      <c r="V195" s="69"/>
      <c r="W195" s="70"/>
      <c r="X195" s="70"/>
      <c r="Y195" s="73" t="s">
        <v>504</v>
      </c>
      <c r="Z195" s="69" t="s">
        <v>1435</v>
      </c>
      <c r="AA195" s="69"/>
      <c r="AB195" s="69" t="s">
        <v>1201</v>
      </c>
      <c r="AC195" s="69" t="s">
        <v>255</v>
      </c>
      <c r="AD195" s="77" t="s">
        <v>235</v>
      </c>
      <c r="AE195" s="69" t="s">
        <v>256</v>
      </c>
      <c r="AF195" s="78">
        <v>-25.376429999967701</v>
      </c>
      <c r="AG195" s="78">
        <v>-49.069100000209197</v>
      </c>
      <c r="AH195" s="69" t="s">
        <v>237</v>
      </c>
      <c r="AI195" s="69" t="s">
        <v>238</v>
      </c>
      <c r="AJ195" s="69" t="s">
        <v>621</v>
      </c>
      <c r="AK195" s="69" t="s">
        <v>240</v>
      </c>
      <c r="AL195" s="70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73"/>
      <c r="BD195" s="69"/>
      <c r="BE195" s="70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</row>
    <row r="196" spans="1:68" s="79" customFormat="1" ht="15" customHeight="1">
      <c r="A196" s="69"/>
      <c r="B196" s="69">
        <v>210</v>
      </c>
      <c r="C196" s="69" t="s">
        <v>1436</v>
      </c>
      <c r="D196" s="70">
        <v>36389</v>
      </c>
      <c r="E196" s="70">
        <v>49173</v>
      </c>
      <c r="F196" s="69"/>
      <c r="G196" s="71" t="s">
        <v>1437</v>
      </c>
      <c r="H196" s="71"/>
      <c r="I196" s="71">
        <f t="shared" si="3"/>
        <v>15</v>
      </c>
      <c r="J196" s="69">
        <v>6.5</v>
      </c>
      <c r="K196" s="72">
        <v>0.126</v>
      </c>
      <c r="L196" s="73"/>
      <c r="M196" s="69"/>
      <c r="N196" s="74"/>
      <c r="O196" s="75" t="s">
        <v>1438</v>
      </c>
      <c r="P196" s="69" t="s">
        <v>1439</v>
      </c>
      <c r="Q196" s="69" t="s">
        <v>1440</v>
      </c>
      <c r="R196" s="69"/>
      <c r="S196" s="74" t="s">
        <v>1441</v>
      </c>
      <c r="T196" s="76"/>
      <c r="U196" s="74" t="s">
        <v>1442</v>
      </c>
      <c r="V196" s="69"/>
      <c r="W196" s="70"/>
      <c r="X196" s="70"/>
      <c r="Y196" s="73" t="s">
        <v>288</v>
      </c>
      <c r="Z196" s="69"/>
      <c r="AA196" s="69"/>
      <c r="AB196" s="69" t="s">
        <v>1201</v>
      </c>
      <c r="AC196" s="69" t="s">
        <v>558</v>
      </c>
      <c r="AD196" s="77" t="s">
        <v>559</v>
      </c>
      <c r="AE196" s="69" t="s">
        <v>256</v>
      </c>
      <c r="AF196" s="78">
        <v>-25.319321355</v>
      </c>
      <c r="AG196" s="78">
        <v>-49.643010887999999</v>
      </c>
      <c r="AH196" s="69" t="s">
        <v>237</v>
      </c>
      <c r="AI196" s="69" t="s">
        <v>238</v>
      </c>
      <c r="AJ196" s="69" t="s">
        <v>806</v>
      </c>
      <c r="AK196" s="69" t="s">
        <v>240</v>
      </c>
      <c r="AL196" s="70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73"/>
      <c r="BD196" s="69"/>
      <c r="BE196" s="70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</row>
    <row r="197" spans="1:68" s="79" customFormat="1" ht="15" customHeight="1">
      <c r="A197" s="69"/>
      <c r="B197" s="69">
        <v>211</v>
      </c>
      <c r="C197" s="69" t="s">
        <v>1443</v>
      </c>
      <c r="D197" s="70">
        <v>36336</v>
      </c>
      <c r="E197" s="70">
        <v>49120</v>
      </c>
      <c r="F197" s="69"/>
      <c r="G197" s="71" t="s">
        <v>598</v>
      </c>
      <c r="H197" s="71"/>
      <c r="I197" s="71">
        <f t="shared" si="3"/>
        <v>1</v>
      </c>
      <c r="J197" s="69">
        <v>3.4</v>
      </c>
      <c r="K197" s="72">
        <v>3.0000000000000001E-3</v>
      </c>
      <c r="L197" s="73"/>
      <c r="M197" s="69"/>
      <c r="N197" s="74"/>
      <c r="O197" s="75" t="s">
        <v>591</v>
      </c>
      <c r="P197" s="69" t="s">
        <v>592</v>
      </c>
      <c r="Q197" s="69" t="s">
        <v>593</v>
      </c>
      <c r="R197" s="69"/>
      <c r="S197" s="74" t="s">
        <v>594</v>
      </c>
      <c r="T197" s="76"/>
      <c r="U197" s="74" t="s">
        <v>595</v>
      </c>
      <c r="V197" s="69"/>
      <c r="W197" s="70"/>
      <c r="X197" s="70"/>
      <c r="Y197" s="73" t="s">
        <v>787</v>
      </c>
      <c r="Z197" s="69"/>
      <c r="AA197" s="69"/>
      <c r="AB197" s="69" t="s">
        <v>463</v>
      </c>
      <c r="AC197" s="69" t="s">
        <v>255</v>
      </c>
      <c r="AD197" s="77" t="s">
        <v>235</v>
      </c>
      <c r="AE197" s="69" t="s">
        <v>256</v>
      </c>
      <c r="AF197" s="78">
        <v>-25.395059999920299</v>
      </c>
      <c r="AG197" s="78">
        <v>-49.166130000246497</v>
      </c>
      <c r="AH197" s="69" t="s">
        <v>237</v>
      </c>
      <c r="AI197" s="69" t="s">
        <v>238</v>
      </c>
      <c r="AJ197" s="69" t="s">
        <v>576</v>
      </c>
      <c r="AK197" s="69" t="s">
        <v>240</v>
      </c>
      <c r="AL197" s="70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73"/>
      <c r="BD197" s="69"/>
      <c r="BE197" s="70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</row>
    <row r="198" spans="1:68" s="79" customFormat="1" ht="15" customHeight="1">
      <c r="A198" s="69"/>
      <c r="B198" s="69">
        <v>212</v>
      </c>
      <c r="C198" s="69" t="s">
        <v>1444</v>
      </c>
      <c r="D198" s="70">
        <v>38835</v>
      </c>
      <c r="E198" s="70">
        <v>51619</v>
      </c>
      <c r="F198" s="69"/>
      <c r="G198" s="71" t="s">
        <v>1445</v>
      </c>
      <c r="H198" s="71"/>
      <c r="I198" s="71">
        <f t="shared" si="3"/>
        <v>49</v>
      </c>
      <c r="J198" s="69">
        <v>9.83</v>
      </c>
      <c r="K198" s="72">
        <v>0.253</v>
      </c>
      <c r="L198" s="73"/>
      <c r="M198" s="69"/>
      <c r="N198" s="74"/>
      <c r="O198" s="75" t="s">
        <v>1446</v>
      </c>
      <c r="P198" s="69" t="s">
        <v>1447</v>
      </c>
      <c r="Q198" s="69" t="s">
        <v>1448</v>
      </c>
      <c r="R198" s="69"/>
      <c r="S198" s="74" t="s">
        <v>1449</v>
      </c>
      <c r="T198" s="76"/>
      <c r="U198" s="74" t="s">
        <v>1450</v>
      </c>
      <c r="V198" s="69"/>
      <c r="W198" s="70"/>
      <c r="X198" s="70"/>
      <c r="Y198" s="73" t="s">
        <v>288</v>
      </c>
      <c r="Z198" s="69"/>
      <c r="AA198" s="69"/>
      <c r="AB198" s="69" t="s">
        <v>1451</v>
      </c>
      <c r="AC198" s="69" t="s">
        <v>714</v>
      </c>
      <c r="AD198" s="77" t="s">
        <v>235</v>
      </c>
      <c r="AE198" s="69" t="s">
        <v>524</v>
      </c>
      <c r="AF198" s="78">
        <v>-22.812200000021502</v>
      </c>
      <c r="AG198" s="78">
        <v>-51.384030000352801</v>
      </c>
      <c r="AH198" s="69" t="s">
        <v>237</v>
      </c>
      <c r="AI198" s="69" t="s">
        <v>238</v>
      </c>
      <c r="AJ198" s="69" t="s">
        <v>715</v>
      </c>
      <c r="AK198" s="69" t="s">
        <v>240</v>
      </c>
      <c r="AL198" s="70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73"/>
      <c r="BD198" s="69"/>
      <c r="BE198" s="70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</row>
    <row r="199" spans="1:68" s="79" customFormat="1" ht="15" customHeight="1">
      <c r="A199" s="69"/>
      <c r="B199" s="69">
        <v>213</v>
      </c>
      <c r="C199" s="69" t="s">
        <v>1452</v>
      </c>
      <c r="D199" s="70">
        <v>38623</v>
      </c>
      <c r="E199" s="70"/>
      <c r="F199" s="69"/>
      <c r="G199" s="71" t="s">
        <v>1453</v>
      </c>
      <c r="H199" s="71"/>
      <c r="I199" s="71" t="e">
        <f t="shared" si="3"/>
        <v>#VALUE!</v>
      </c>
      <c r="J199" s="69" t="s">
        <v>10</v>
      </c>
      <c r="K199" s="72">
        <v>1.3500000000000001E-3</v>
      </c>
      <c r="L199" s="73"/>
      <c r="M199" s="69"/>
      <c r="N199" s="74"/>
      <c r="O199" s="75" t="s">
        <v>1454</v>
      </c>
      <c r="P199" s="69" t="s">
        <v>1455</v>
      </c>
      <c r="Q199" s="69"/>
      <c r="R199" s="69" t="s">
        <v>1456</v>
      </c>
      <c r="S199" s="74" t="s">
        <v>1457</v>
      </c>
      <c r="T199" s="76"/>
      <c r="U199" s="74" t="s">
        <v>1458</v>
      </c>
      <c r="V199" s="69"/>
      <c r="W199" s="70"/>
      <c r="X199" s="70"/>
      <c r="Y199" s="73" t="s">
        <v>492</v>
      </c>
      <c r="Z199" s="69"/>
      <c r="AA199" s="69"/>
      <c r="AB199" s="69" t="s">
        <v>1459</v>
      </c>
      <c r="AC199" s="69" t="s">
        <v>270</v>
      </c>
      <c r="AD199" s="77" t="s">
        <v>235</v>
      </c>
      <c r="AE199" s="69" t="s">
        <v>271</v>
      </c>
      <c r="AF199" s="78">
        <v>-23.524420000427</v>
      </c>
      <c r="AG199" s="78">
        <v>-51.358630000517202</v>
      </c>
      <c r="AH199" s="69" t="s">
        <v>237</v>
      </c>
      <c r="AI199" s="69" t="s">
        <v>238</v>
      </c>
      <c r="AJ199" s="69" t="s">
        <v>1460</v>
      </c>
      <c r="AK199" s="69" t="s">
        <v>240</v>
      </c>
      <c r="AL199" s="70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73"/>
      <c r="BD199" s="69"/>
      <c r="BE199" s="70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</row>
    <row r="200" spans="1:68" s="79" customFormat="1" ht="15" customHeight="1">
      <c r="A200" s="69"/>
      <c r="B200" s="69">
        <v>214</v>
      </c>
      <c r="C200" s="69" t="s">
        <v>1461</v>
      </c>
      <c r="D200" s="70">
        <v>40417</v>
      </c>
      <c r="E200" s="70">
        <v>53201</v>
      </c>
      <c r="F200" s="69"/>
      <c r="G200" s="71" t="s">
        <v>1462</v>
      </c>
      <c r="H200" s="71"/>
      <c r="I200" s="71">
        <f t="shared" si="3"/>
        <v>199</v>
      </c>
      <c r="J200" s="69">
        <v>14</v>
      </c>
      <c r="K200" s="72">
        <v>1.032</v>
      </c>
      <c r="L200" s="73"/>
      <c r="M200" s="69"/>
      <c r="N200" s="74"/>
      <c r="O200" s="75" t="s">
        <v>1463</v>
      </c>
      <c r="P200" s="69" t="s">
        <v>1463</v>
      </c>
      <c r="Q200" s="69" t="s">
        <v>1464</v>
      </c>
      <c r="R200" s="69"/>
      <c r="S200" s="74" t="s">
        <v>1465</v>
      </c>
      <c r="T200" s="76"/>
      <c r="U200" s="74" t="s">
        <v>1466</v>
      </c>
      <c r="V200" s="69"/>
      <c r="W200" s="70"/>
      <c r="X200" s="70"/>
      <c r="Y200" s="73" t="s">
        <v>492</v>
      </c>
      <c r="Z200" s="69"/>
      <c r="AA200" s="69"/>
      <c r="AB200" s="69" t="s">
        <v>1092</v>
      </c>
      <c r="AC200" s="69" t="s">
        <v>270</v>
      </c>
      <c r="AD200" s="77" t="s">
        <v>235</v>
      </c>
      <c r="AE200" s="69" t="s">
        <v>271</v>
      </c>
      <c r="AF200" s="78">
        <v>-23.399169999826501</v>
      </c>
      <c r="AG200" s="78">
        <v>-51.360560000049603</v>
      </c>
      <c r="AH200" s="69" t="s">
        <v>237</v>
      </c>
      <c r="AI200" s="69" t="s">
        <v>238</v>
      </c>
      <c r="AJ200" s="69" t="s">
        <v>1467</v>
      </c>
      <c r="AK200" s="69" t="s">
        <v>240</v>
      </c>
      <c r="AL200" s="70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73"/>
      <c r="BD200" s="69"/>
      <c r="BE200" s="70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</row>
    <row r="201" spans="1:68" s="79" customFormat="1" ht="15" customHeight="1">
      <c r="A201" s="69"/>
      <c r="B201" s="69">
        <v>215</v>
      </c>
      <c r="C201" s="69" t="s">
        <v>1468</v>
      </c>
      <c r="D201" s="70">
        <v>38835</v>
      </c>
      <c r="E201" s="70">
        <v>51619</v>
      </c>
      <c r="F201" s="69"/>
      <c r="G201" s="71" t="s">
        <v>1469</v>
      </c>
      <c r="H201" s="71" t="s">
        <v>307</v>
      </c>
      <c r="I201" s="71" t="e">
        <f t="shared" si="3"/>
        <v>#VALUE!</v>
      </c>
      <c r="J201" s="69" t="s">
        <v>10</v>
      </c>
      <c r="K201" s="72">
        <v>0.3</v>
      </c>
      <c r="L201" s="73"/>
      <c r="M201" s="69"/>
      <c r="N201" s="74"/>
      <c r="O201" s="75" t="s">
        <v>1470</v>
      </c>
      <c r="P201" s="69" t="s">
        <v>1471</v>
      </c>
      <c r="Q201" s="69" t="s">
        <v>1472</v>
      </c>
      <c r="R201" s="69"/>
      <c r="S201" s="74" t="s">
        <v>1473</v>
      </c>
      <c r="T201" s="76"/>
      <c r="U201" s="74" t="s">
        <v>1474</v>
      </c>
      <c r="V201" s="69"/>
      <c r="W201" s="70"/>
      <c r="X201" s="70"/>
      <c r="Y201" s="73" t="s">
        <v>288</v>
      </c>
      <c r="Z201" s="69"/>
      <c r="AA201" s="69"/>
      <c r="AB201" s="69" t="s">
        <v>1475</v>
      </c>
      <c r="AC201" s="69" t="s">
        <v>255</v>
      </c>
      <c r="AD201" s="77" t="s">
        <v>235</v>
      </c>
      <c r="AE201" s="69" t="s">
        <v>314</v>
      </c>
      <c r="AF201" s="78">
        <v>-25.6076999998951</v>
      </c>
      <c r="AG201" s="78">
        <v>-51.923420000272898</v>
      </c>
      <c r="AH201" s="69" t="s">
        <v>237</v>
      </c>
      <c r="AI201" s="69" t="s">
        <v>238</v>
      </c>
      <c r="AJ201" s="69" t="s">
        <v>1476</v>
      </c>
      <c r="AK201" s="69" t="s">
        <v>240</v>
      </c>
      <c r="AL201" s="70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73"/>
      <c r="BD201" s="69"/>
      <c r="BE201" s="70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</row>
    <row r="202" spans="1:68" s="79" customFormat="1" ht="15" customHeight="1">
      <c r="A202" s="69"/>
      <c r="B202" s="69">
        <v>216</v>
      </c>
      <c r="C202" s="69" t="s">
        <v>1359</v>
      </c>
      <c r="D202" s="70">
        <v>38819</v>
      </c>
      <c r="E202" s="70"/>
      <c r="F202" s="69"/>
      <c r="G202" s="71" t="s">
        <v>1477</v>
      </c>
      <c r="H202" s="71"/>
      <c r="I202" s="71" t="e">
        <f t="shared" si="3"/>
        <v>#VALUE!</v>
      </c>
      <c r="J202" s="69" t="s">
        <v>10</v>
      </c>
      <c r="K202" s="72"/>
      <c r="L202" s="73"/>
      <c r="M202" s="69"/>
      <c r="N202" s="74"/>
      <c r="O202" s="75" t="s">
        <v>1478</v>
      </c>
      <c r="P202" s="69" t="s">
        <v>1478</v>
      </c>
      <c r="Q202" s="69"/>
      <c r="R202" s="69" t="s">
        <v>1479</v>
      </c>
      <c r="S202" s="74" t="s">
        <v>1480</v>
      </c>
      <c r="T202" s="76"/>
      <c r="U202" s="74" t="s">
        <v>1481</v>
      </c>
      <c r="V202" s="69"/>
      <c r="W202" s="70"/>
      <c r="X202" s="70"/>
      <c r="Y202" s="73" t="s">
        <v>767</v>
      </c>
      <c r="Z202" s="69"/>
      <c r="AA202" s="69"/>
      <c r="AB202" s="69" t="s">
        <v>1482</v>
      </c>
      <c r="AC202" s="69" t="s">
        <v>270</v>
      </c>
      <c r="AD202" s="77" t="s">
        <v>235</v>
      </c>
      <c r="AE202" s="69" t="s">
        <v>271</v>
      </c>
      <c r="AF202" s="78">
        <v>-23.246050000684601</v>
      </c>
      <c r="AG202" s="78">
        <v>-51.045160000818598</v>
      </c>
      <c r="AH202" s="69" t="s">
        <v>237</v>
      </c>
      <c r="AI202" s="69" t="s">
        <v>238</v>
      </c>
      <c r="AJ202" s="69" t="s">
        <v>1483</v>
      </c>
      <c r="AK202" s="69" t="s">
        <v>240</v>
      </c>
      <c r="AL202" s="70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73"/>
      <c r="BD202" s="69"/>
      <c r="BE202" s="70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</row>
    <row r="203" spans="1:68" s="79" customFormat="1" ht="15" customHeight="1">
      <c r="A203" s="69"/>
      <c r="B203" s="69">
        <v>217</v>
      </c>
      <c r="C203" s="69" t="s">
        <v>1484</v>
      </c>
      <c r="D203" s="70">
        <v>38950</v>
      </c>
      <c r="E203" s="70">
        <v>51734</v>
      </c>
      <c r="F203" s="69"/>
      <c r="G203" s="71" t="s">
        <v>1340</v>
      </c>
      <c r="H203" s="71"/>
      <c r="I203" s="71">
        <f t="shared" si="3"/>
        <v>4</v>
      </c>
      <c r="J203" s="69">
        <v>7</v>
      </c>
      <c r="K203" s="72">
        <v>8.2147499999999998E-3</v>
      </c>
      <c r="L203" s="73"/>
      <c r="M203" s="69"/>
      <c r="N203" s="74"/>
      <c r="O203" s="75" t="s">
        <v>1485</v>
      </c>
      <c r="P203" s="69" t="s">
        <v>1485</v>
      </c>
      <c r="Q203" s="69" t="s">
        <v>1486</v>
      </c>
      <c r="R203" s="69"/>
      <c r="S203" s="74" t="s">
        <v>1487</v>
      </c>
      <c r="T203" s="76"/>
      <c r="U203" s="74" t="s">
        <v>1488</v>
      </c>
      <c r="V203" s="69"/>
      <c r="W203" s="70"/>
      <c r="X203" s="70"/>
      <c r="Y203" s="73" t="s">
        <v>767</v>
      </c>
      <c r="Z203" s="69"/>
      <c r="AA203" s="69"/>
      <c r="AB203" s="69" t="s">
        <v>1489</v>
      </c>
      <c r="AC203" s="69" t="s">
        <v>255</v>
      </c>
      <c r="AD203" s="77" t="s">
        <v>235</v>
      </c>
      <c r="AE203" s="69" t="s">
        <v>328</v>
      </c>
      <c r="AF203" s="78">
        <v>-25.096269999687902</v>
      </c>
      <c r="AG203" s="78">
        <v>-53.5834000000308</v>
      </c>
      <c r="AH203" s="69" t="s">
        <v>237</v>
      </c>
      <c r="AI203" s="69" t="s">
        <v>238</v>
      </c>
      <c r="AJ203" s="69" t="s">
        <v>1346</v>
      </c>
      <c r="AK203" s="69" t="s">
        <v>240</v>
      </c>
      <c r="AL203" s="70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73"/>
      <c r="BD203" s="69"/>
      <c r="BE203" s="70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</row>
    <row r="204" spans="1:68" s="79" customFormat="1" ht="15" customHeight="1">
      <c r="A204" s="69"/>
      <c r="B204" s="69">
        <v>218</v>
      </c>
      <c r="C204" s="69" t="s">
        <v>629</v>
      </c>
      <c r="D204" s="70">
        <v>38882</v>
      </c>
      <c r="E204" s="70"/>
      <c r="F204" s="69"/>
      <c r="G204" s="71" t="s">
        <v>1490</v>
      </c>
      <c r="H204" s="71"/>
      <c r="I204" s="71" t="e">
        <f t="shared" si="3"/>
        <v>#VALUE!</v>
      </c>
      <c r="J204" s="69" t="s">
        <v>10</v>
      </c>
      <c r="K204" s="72">
        <v>1.16E-3</v>
      </c>
      <c r="L204" s="73"/>
      <c r="M204" s="69"/>
      <c r="N204" s="74"/>
      <c r="O204" s="75" t="s">
        <v>1491</v>
      </c>
      <c r="P204" s="69" t="s">
        <v>1491</v>
      </c>
      <c r="Q204" s="69"/>
      <c r="R204" s="69" t="s">
        <v>1492</v>
      </c>
      <c r="S204" s="74" t="s">
        <v>1493</v>
      </c>
      <c r="T204" s="76"/>
      <c r="U204" s="74" t="s">
        <v>1494</v>
      </c>
      <c r="V204" s="69"/>
      <c r="W204" s="70"/>
      <c r="X204" s="70"/>
      <c r="Y204" s="73" t="s">
        <v>492</v>
      </c>
      <c r="Z204" s="69"/>
      <c r="AA204" s="69"/>
      <c r="AB204" s="69" t="s">
        <v>463</v>
      </c>
      <c r="AC204" s="69" t="s">
        <v>523</v>
      </c>
      <c r="AD204" s="77" t="s">
        <v>235</v>
      </c>
      <c r="AE204" s="69" t="s">
        <v>524</v>
      </c>
      <c r="AF204" s="78">
        <v>-23.053109999770601</v>
      </c>
      <c r="AG204" s="78">
        <v>-52.369090000281801</v>
      </c>
      <c r="AH204" s="69" t="s">
        <v>237</v>
      </c>
      <c r="AI204" s="69" t="s">
        <v>238</v>
      </c>
      <c r="AJ204" s="69" t="s">
        <v>854</v>
      </c>
      <c r="AK204" s="69" t="s">
        <v>240</v>
      </c>
      <c r="AL204" s="70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73"/>
      <c r="BD204" s="69"/>
      <c r="BE204" s="70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</row>
    <row r="205" spans="1:68" s="79" customFormat="1" ht="15" customHeight="1">
      <c r="A205" s="69"/>
      <c r="B205" s="69">
        <v>219</v>
      </c>
      <c r="C205" s="69" t="s">
        <v>629</v>
      </c>
      <c r="D205" s="70">
        <v>38882</v>
      </c>
      <c r="E205" s="70"/>
      <c r="F205" s="69"/>
      <c r="G205" s="71" t="s">
        <v>1495</v>
      </c>
      <c r="H205" s="71"/>
      <c r="I205" s="71">
        <f t="shared" si="3"/>
        <v>1</v>
      </c>
      <c r="J205" s="69">
        <v>4.5</v>
      </c>
      <c r="K205" s="72">
        <v>2.0200000000000001E-3</v>
      </c>
      <c r="L205" s="73"/>
      <c r="M205" s="69"/>
      <c r="N205" s="74"/>
      <c r="O205" s="75" t="s">
        <v>1491</v>
      </c>
      <c r="P205" s="69" t="s">
        <v>1491</v>
      </c>
      <c r="Q205" s="69"/>
      <c r="R205" s="69" t="s">
        <v>1492</v>
      </c>
      <c r="S205" s="74" t="s">
        <v>1493</v>
      </c>
      <c r="T205" s="76"/>
      <c r="U205" s="74" t="s">
        <v>1494</v>
      </c>
      <c r="V205" s="69"/>
      <c r="W205" s="70"/>
      <c r="X205" s="70"/>
      <c r="Y205" s="73" t="s">
        <v>492</v>
      </c>
      <c r="Z205" s="69"/>
      <c r="AA205" s="69"/>
      <c r="AB205" s="69" t="s">
        <v>463</v>
      </c>
      <c r="AC205" s="69" t="s">
        <v>523</v>
      </c>
      <c r="AD205" s="77" t="s">
        <v>235</v>
      </c>
      <c r="AE205" s="69" t="s">
        <v>524</v>
      </c>
      <c r="AF205" s="78">
        <v>-23.052570000415201</v>
      </c>
      <c r="AG205" s="78">
        <v>-52.368950000318897</v>
      </c>
      <c r="AH205" s="69" t="s">
        <v>237</v>
      </c>
      <c r="AI205" s="69" t="s">
        <v>238</v>
      </c>
      <c r="AJ205" s="69" t="s">
        <v>854</v>
      </c>
      <c r="AK205" s="69" t="s">
        <v>240</v>
      </c>
      <c r="AL205" s="70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73"/>
      <c r="BD205" s="69"/>
      <c r="BE205" s="70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</row>
    <row r="206" spans="1:68" s="79" customFormat="1" ht="15" customHeight="1">
      <c r="A206" s="69"/>
      <c r="B206" s="69">
        <v>220</v>
      </c>
      <c r="C206" s="69" t="s">
        <v>629</v>
      </c>
      <c r="D206" s="70">
        <v>38856</v>
      </c>
      <c r="E206" s="70"/>
      <c r="F206" s="69"/>
      <c r="G206" s="71" t="s">
        <v>1496</v>
      </c>
      <c r="H206" s="71"/>
      <c r="I206" s="71" t="e">
        <f t="shared" si="3"/>
        <v>#VALUE!</v>
      </c>
      <c r="J206" s="69" t="s">
        <v>10</v>
      </c>
      <c r="K206" s="72" t="s">
        <v>10</v>
      </c>
      <c r="L206" s="73"/>
      <c r="M206" s="69"/>
      <c r="N206" s="74"/>
      <c r="O206" s="75" t="s">
        <v>1497</v>
      </c>
      <c r="P206" s="69" t="s">
        <v>1497</v>
      </c>
      <c r="Q206" s="69"/>
      <c r="R206" s="69" t="s">
        <v>1498</v>
      </c>
      <c r="S206" s="74" t="s">
        <v>1499</v>
      </c>
      <c r="T206" s="76"/>
      <c r="U206" s="74" t="s">
        <v>1500</v>
      </c>
      <c r="V206" s="69"/>
      <c r="W206" s="70"/>
      <c r="X206" s="70"/>
      <c r="Y206" s="73" t="s">
        <v>492</v>
      </c>
      <c r="Z206" s="69"/>
      <c r="AA206" s="69"/>
      <c r="AB206" s="69" t="s">
        <v>1501</v>
      </c>
      <c r="AC206" s="69" t="s">
        <v>234</v>
      </c>
      <c r="AD206" s="77" t="s">
        <v>235</v>
      </c>
      <c r="AE206" s="69" t="s">
        <v>368</v>
      </c>
      <c r="AF206" s="78">
        <v>-23.7589599999915</v>
      </c>
      <c r="AG206" s="78">
        <v>-52.775959999940703</v>
      </c>
      <c r="AH206" s="69" t="s">
        <v>237</v>
      </c>
      <c r="AI206" s="69" t="s">
        <v>238</v>
      </c>
      <c r="AJ206" s="69" t="s">
        <v>1502</v>
      </c>
      <c r="AK206" s="69" t="s">
        <v>240</v>
      </c>
      <c r="AL206" s="70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73"/>
      <c r="BD206" s="69"/>
      <c r="BE206" s="70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</row>
    <row r="207" spans="1:68" s="79" customFormat="1" ht="15" customHeight="1">
      <c r="A207" s="69"/>
      <c r="B207" s="69">
        <v>221</v>
      </c>
      <c r="C207" s="69" t="s">
        <v>1503</v>
      </c>
      <c r="D207" s="70">
        <v>38869</v>
      </c>
      <c r="E207" s="70"/>
      <c r="F207" s="69"/>
      <c r="G207" s="71" t="s">
        <v>745</v>
      </c>
      <c r="H207" s="71"/>
      <c r="I207" s="71" t="e">
        <f t="shared" si="3"/>
        <v>#VALUE!</v>
      </c>
      <c r="J207" s="69" t="s">
        <v>10</v>
      </c>
      <c r="K207" s="72" t="s">
        <v>10</v>
      </c>
      <c r="L207" s="73"/>
      <c r="M207" s="69"/>
      <c r="N207" s="74"/>
      <c r="O207" s="75" t="s">
        <v>1504</v>
      </c>
      <c r="P207" s="69" t="s">
        <v>1505</v>
      </c>
      <c r="Q207" s="69" t="s">
        <v>1506</v>
      </c>
      <c r="R207" s="69"/>
      <c r="S207" s="74" t="s">
        <v>1507</v>
      </c>
      <c r="T207" s="76"/>
      <c r="U207" s="74" t="s">
        <v>1508</v>
      </c>
      <c r="V207" s="69"/>
      <c r="W207" s="70"/>
      <c r="X207" s="70"/>
      <c r="Y207" s="73" t="s">
        <v>504</v>
      </c>
      <c r="Z207" s="69"/>
      <c r="AA207" s="69"/>
      <c r="AB207" s="69" t="s">
        <v>1509</v>
      </c>
      <c r="AC207" s="69" t="s">
        <v>255</v>
      </c>
      <c r="AD207" s="77" t="s">
        <v>235</v>
      </c>
      <c r="AE207" s="69" t="s">
        <v>328</v>
      </c>
      <c r="AF207" s="78">
        <v>-25.638379999533999</v>
      </c>
      <c r="AG207" s="78">
        <v>-53.345989999522601</v>
      </c>
      <c r="AH207" s="69" t="s">
        <v>237</v>
      </c>
      <c r="AI207" s="69" t="s">
        <v>238</v>
      </c>
      <c r="AJ207" s="69" t="s">
        <v>1510</v>
      </c>
      <c r="AK207" s="69" t="s">
        <v>240</v>
      </c>
      <c r="AL207" s="70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73"/>
      <c r="BD207" s="69"/>
      <c r="BE207" s="70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</row>
    <row r="208" spans="1:68" s="79" customFormat="1" ht="15" customHeight="1">
      <c r="A208" s="69"/>
      <c r="B208" s="69">
        <v>222</v>
      </c>
      <c r="C208" s="69" t="s">
        <v>629</v>
      </c>
      <c r="D208" s="70">
        <v>38918</v>
      </c>
      <c r="E208" s="70"/>
      <c r="F208" s="69"/>
      <c r="G208" s="71" t="s">
        <v>1511</v>
      </c>
      <c r="H208" s="71"/>
      <c r="I208" s="71" t="e">
        <f t="shared" si="3"/>
        <v>#VALUE!</v>
      </c>
      <c r="J208" s="69" t="s">
        <v>10</v>
      </c>
      <c r="K208" s="72">
        <v>4.9500000000000004E-3</v>
      </c>
      <c r="L208" s="73"/>
      <c r="M208" s="69"/>
      <c r="N208" s="74"/>
      <c r="O208" s="75" t="s">
        <v>1512</v>
      </c>
      <c r="P208" s="69" t="s">
        <v>1513</v>
      </c>
      <c r="Q208" s="69"/>
      <c r="R208" s="69" t="s">
        <v>1514</v>
      </c>
      <c r="S208" s="74" t="s">
        <v>1515</v>
      </c>
      <c r="T208" s="76"/>
      <c r="U208" s="74" t="s">
        <v>1516</v>
      </c>
      <c r="V208" s="69"/>
      <c r="W208" s="70"/>
      <c r="X208" s="70"/>
      <c r="Y208" s="73" t="s">
        <v>492</v>
      </c>
      <c r="Z208" s="69"/>
      <c r="AA208" s="69"/>
      <c r="AB208" s="69" t="s">
        <v>463</v>
      </c>
      <c r="AC208" s="69" t="s">
        <v>255</v>
      </c>
      <c r="AD208" s="77" t="s">
        <v>235</v>
      </c>
      <c r="AE208" s="69" t="s">
        <v>314</v>
      </c>
      <c r="AF208" s="78">
        <v>-25.570140000270801</v>
      </c>
      <c r="AG208" s="78">
        <v>-51.561030000489801</v>
      </c>
      <c r="AH208" s="69" t="s">
        <v>237</v>
      </c>
      <c r="AI208" s="69" t="s">
        <v>238</v>
      </c>
      <c r="AJ208" s="69" t="s">
        <v>315</v>
      </c>
      <c r="AK208" s="69" t="s">
        <v>240</v>
      </c>
      <c r="AL208" s="70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73"/>
      <c r="BD208" s="69"/>
      <c r="BE208" s="70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</row>
    <row r="209" spans="1:68" s="79" customFormat="1" ht="15" customHeight="1">
      <c r="A209" s="69"/>
      <c r="B209" s="69">
        <v>223</v>
      </c>
      <c r="C209" s="69" t="s">
        <v>1517</v>
      </c>
      <c r="D209" s="70">
        <v>40417</v>
      </c>
      <c r="E209" s="70">
        <v>53201</v>
      </c>
      <c r="F209" s="69"/>
      <c r="G209" s="71" t="s">
        <v>1518</v>
      </c>
      <c r="H209" s="71"/>
      <c r="I209" s="71" t="e">
        <f t="shared" si="3"/>
        <v>#VALUE!</v>
      </c>
      <c r="J209" s="69" t="s">
        <v>10</v>
      </c>
      <c r="K209" s="72">
        <v>5.2650000000000002E-2</v>
      </c>
      <c r="L209" s="73"/>
      <c r="M209" s="69"/>
      <c r="N209" s="74"/>
      <c r="O209" s="75" t="s">
        <v>1463</v>
      </c>
      <c r="P209" s="69" t="s">
        <v>1463</v>
      </c>
      <c r="Q209" s="69" t="s">
        <v>1464</v>
      </c>
      <c r="R209" s="69"/>
      <c r="S209" s="74" t="s">
        <v>1465</v>
      </c>
      <c r="T209" s="76"/>
      <c r="U209" s="74" t="s">
        <v>1466</v>
      </c>
      <c r="V209" s="69"/>
      <c r="W209" s="70"/>
      <c r="X209" s="70"/>
      <c r="Y209" s="73" t="s">
        <v>492</v>
      </c>
      <c r="Z209" s="69"/>
      <c r="AA209" s="69"/>
      <c r="AB209" s="69" t="s">
        <v>1519</v>
      </c>
      <c r="AC209" s="69" t="s">
        <v>270</v>
      </c>
      <c r="AD209" s="77" t="s">
        <v>235</v>
      </c>
      <c r="AE209" s="69" t="s">
        <v>271</v>
      </c>
      <c r="AF209" s="78">
        <v>-23.402780000752401</v>
      </c>
      <c r="AG209" s="78">
        <v>-51.358059999984398</v>
      </c>
      <c r="AH209" s="69" t="s">
        <v>237</v>
      </c>
      <c r="AI209" s="69" t="s">
        <v>238</v>
      </c>
      <c r="AJ209" s="69" t="s">
        <v>1467</v>
      </c>
      <c r="AK209" s="69" t="s">
        <v>240</v>
      </c>
      <c r="AL209" s="70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73"/>
      <c r="BD209" s="69"/>
      <c r="BE209" s="70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</row>
    <row r="210" spans="1:68" s="79" customFormat="1" ht="15" customHeight="1">
      <c r="A210" s="69"/>
      <c r="B210" s="69">
        <v>224</v>
      </c>
      <c r="C210" s="69" t="s">
        <v>1520</v>
      </c>
      <c r="D210" s="70">
        <v>38981</v>
      </c>
      <c r="E210" s="70">
        <v>51765</v>
      </c>
      <c r="F210" s="69"/>
      <c r="G210" s="71" t="s">
        <v>1521</v>
      </c>
      <c r="H210" s="71"/>
      <c r="I210" s="71" t="e">
        <f t="shared" si="3"/>
        <v>#VALUE!</v>
      </c>
      <c r="J210" s="69" t="s">
        <v>10</v>
      </c>
      <c r="K210" s="72">
        <v>4.0940000000000004E-3</v>
      </c>
      <c r="L210" s="73"/>
      <c r="M210" s="69"/>
      <c r="N210" s="74"/>
      <c r="O210" s="75" t="s">
        <v>1522</v>
      </c>
      <c r="P210" s="69" t="s">
        <v>1523</v>
      </c>
      <c r="Q210" s="69" t="s">
        <v>1524</v>
      </c>
      <c r="R210" s="69"/>
      <c r="S210" s="74" t="s">
        <v>1525</v>
      </c>
      <c r="T210" s="76"/>
      <c r="U210" s="74" t="s">
        <v>1526</v>
      </c>
      <c r="V210" s="69"/>
      <c r="W210" s="70"/>
      <c r="X210" s="70"/>
      <c r="Y210" s="73" t="s">
        <v>288</v>
      </c>
      <c r="Z210" s="69"/>
      <c r="AA210" s="69"/>
      <c r="AB210" s="69" t="s">
        <v>1527</v>
      </c>
      <c r="AC210" s="69" t="s">
        <v>234</v>
      </c>
      <c r="AD210" s="77" t="s">
        <v>235</v>
      </c>
      <c r="AE210" s="69" t="s">
        <v>368</v>
      </c>
      <c r="AF210" s="78">
        <v>-23.266180000435298</v>
      </c>
      <c r="AG210" s="78">
        <v>-52.478370000043</v>
      </c>
      <c r="AH210" s="69" t="s">
        <v>237</v>
      </c>
      <c r="AI210" s="69" t="s">
        <v>238</v>
      </c>
      <c r="AJ210" s="69" t="s">
        <v>1528</v>
      </c>
      <c r="AK210" s="69" t="s">
        <v>240</v>
      </c>
      <c r="AL210" s="70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73"/>
      <c r="BD210" s="69"/>
      <c r="BE210" s="70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</row>
    <row r="211" spans="1:68" s="79" customFormat="1" ht="15" customHeight="1">
      <c r="A211" s="69"/>
      <c r="B211" s="69">
        <v>225</v>
      </c>
      <c r="C211" s="69" t="s">
        <v>1529</v>
      </c>
      <c r="D211" s="70">
        <v>39398</v>
      </c>
      <c r="E211" s="70">
        <v>52182</v>
      </c>
      <c r="F211" s="69"/>
      <c r="G211" s="71" t="s">
        <v>1530</v>
      </c>
      <c r="H211" s="71"/>
      <c r="I211" s="71" t="e">
        <f t="shared" si="3"/>
        <v>#VALUE!</v>
      </c>
      <c r="J211" s="69" t="s">
        <v>10</v>
      </c>
      <c r="K211" s="72">
        <v>3.1199999999999999E-3</v>
      </c>
      <c r="L211" s="73"/>
      <c r="M211" s="69"/>
      <c r="N211" s="74"/>
      <c r="O211" s="75" t="s">
        <v>1531</v>
      </c>
      <c r="P211" s="69" t="s">
        <v>1531</v>
      </c>
      <c r="Q211" s="69" t="s">
        <v>1532</v>
      </c>
      <c r="R211" s="69"/>
      <c r="S211" s="74" t="s">
        <v>1533</v>
      </c>
      <c r="T211" s="76"/>
      <c r="U211" s="74" t="s">
        <v>1534</v>
      </c>
      <c r="V211" s="69"/>
      <c r="W211" s="70"/>
      <c r="X211" s="70"/>
      <c r="Y211" s="73" t="s">
        <v>288</v>
      </c>
      <c r="Z211" s="69"/>
      <c r="AA211" s="69"/>
      <c r="AB211" s="69" t="s">
        <v>1535</v>
      </c>
      <c r="AC211" s="69" t="s">
        <v>336</v>
      </c>
      <c r="AD211" s="77" t="s">
        <v>235</v>
      </c>
      <c r="AE211" s="69" t="s">
        <v>337</v>
      </c>
      <c r="AF211" s="78">
        <v>-24.126870000518601</v>
      </c>
      <c r="AG211" s="78">
        <v>-49.485870000021798</v>
      </c>
      <c r="AH211" s="69" t="s">
        <v>237</v>
      </c>
      <c r="AI211" s="69" t="s">
        <v>238</v>
      </c>
      <c r="AJ211" s="69" t="s">
        <v>338</v>
      </c>
      <c r="AK211" s="69" t="s">
        <v>240</v>
      </c>
      <c r="AL211" s="70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73"/>
      <c r="BD211" s="69"/>
      <c r="BE211" s="70"/>
      <c r="BF211" s="69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</row>
    <row r="212" spans="1:68" s="79" customFormat="1" ht="15" customHeight="1">
      <c r="A212" s="69"/>
      <c r="B212" s="69">
        <v>226</v>
      </c>
      <c r="C212" s="69" t="s">
        <v>629</v>
      </c>
      <c r="D212" s="70"/>
      <c r="E212" s="70"/>
      <c r="F212" s="69"/>
      <c r="G212" s="71"/>
      <c r="H212" s="71"/>
      <c r="I212" s="71">
        <f t="shared" si="3"/>
        <v>2</v>
      </c>
      <c r="J212" s="69">
        <v>4</v>
      </c>
      <c r="K212" s="72">
        <v>1.311E-2</v>
      </c>
      <c r="L212" s="73"/>
      <c r="M212" s="69"/>
      <c r="N212" s="74"/>
      <c r="O212" s="75" t="s">
        <v>1536</v>
      </c>
      <c r="P212" s="69" t="s">
        <v>1536</v>
      </c>
      <c r="Q212" s="69"/>
      <c r="R212" s="69" t="s">
        <v>1537</v>
      </c>
      <c r="S212" s="74" t="s">
        <v>1538</v>
      </c>
      <c r="T212" s="76"/>
      <c r="U212" s="74" t="s">
        <v>1539</v>
      </c>
      <c r="V212" s="69"/>
      <c r="W212" s="70"/>
      <c r="X212" s="70"/>
      <c r="Y212" s="73" t="s">
        <v>492</v>
      </c>
      <c r="Z212" s="69"/>
      <c r="AA212" s="69"/>
      <c r="AB212" s="69" t="s">
        <v>1540</v>
      </c>
      <c r="AC212" s="69" t="s">
        <v>336</v>
      </c>
      <c r="AD212" s="77" t="s">
        <v>235</v>
      </c>
      <c r="AE212" s="69" t="s">
        <v>337</v>
      </c>
      <c r="AF212" s="78">
        <v>-23.736670509</v>
      </c>
      <c r="AG212" s="78">
        <v>-49.734717689</v>
      </c>
      <c r="AH212" s="69" t="s">
        <v>237</v>
      </c>
      <c r="AI212" s="69" t="s">
        <v>238</v>
      </c>
      <c r="AJ212" s="69" t="s">
        <v>1541</v>
      </c>
      <c r="AK212" s="69" t="s">
        <v>240</v>
      </c>
      <c r="AL212" s="70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73"/>
      <c r="BD212" s="69"/>
      <c r="BE212" s="70"/>
      <c r="BF212" s="69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</row>
    <row r="213" spans="1:68" s="79" customFormat="1" ht="15" customHeight="1">
      <c r="A213" s="69"/>
      <c r="B213" s="69">
        <v>227</v>
      </c>
      <c r="C213" s="69" t="s">
        <v>1542</v>
      </c>
      <c r="D213" s="70">
        <v>38992</v>
      </c>
      <c r="E213" s="70"/>
      <c r="F213" s="69"/>
      <c r="G213" s="71" t="s">
        <v>1543</v>
      </c>
      <c r="H213" s="71"/>
      <c r="I213" s="71" t="e">
        <f t="shared" si="3"/>
        <v>#VALUE!</v>
      </c>
      <c r="J213" s="69" t="s">
        <v>10</v>
      </c>
      <c r="K213" s="72" t="s">
        <v>10</v>
      </c>
      <c r="L213" s="73"/>
      <c r="M213" s="69"/>
      <c r="N213" s="74"/>
      <c r="O213" s="75" t="s">
        <v>1544</v>
      </c>
      <c r="P213" s="69" t="s">
        <v>1544</v>
      </c>
      <c r="Q213" s="69"/>
      <c r="R213" s="69" t="s">
        <v>1545</v>
      </c>
      <c r="S213" s="74" t="s">
        <v>1546</v>
      </c>
      <c r="T213" s="76"/>
      <c r="U213" s="74" t="s">
        <v>1547</v>
      </c>
      <c r="V213" s="69"/>
      <c r="W213" s="70"/>
      <c r="X213" s="70"/>
      <c r="Y213" s="73" t="s">
        <v>767</v>
      </c>
      <c r="Z213" s="69"/>
      <c r="AA213" s="69"/>
      <c r="AB213" s="69" t="s">
        <v>463</v>
      </c>
      <c r="AC213" s="69" t="s">
        <v>255</v>
      </c>
      <c r="AD213" s="77" t="s">
        <v>235</v>
      </c>
      <c r="AE213" s="69" t="s">
        <v>256</v>
      </c>
      <c r="AF213" s="78">
        <v>-25.8880400001723</v>
      </c>
      <c r="AG213" s="78">
        <v>-49.3779400000126</v>
      </c>
      <c r="AH213" s="69" t="s">
        <v>237</v>
      </c>
      <c r="AI213" s="69" t="s">
        <v>238</v>
      </c>
      <c r="AJ213" s="69" t="s">
        <v>1548</v>
      </c>
      <c r="AK213" s="69" t="s">
        <v>240</v>
      </c>
      <c r="AL213" s="70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73"/>
      <c r="BD213" s="69"/>
      <c r="BE213" s="70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</row>
    <row r="214" spans="1:68" s="79" customFormat="1" ht="15" customHeight="1">
      <c r="A214" s="69"/>
      <c r="B214" s="69">
        <v>228</v>
      </c>
      <c r="C214" s="69" t="s">
        <v>1549</v>
      </c>
      <c r="D214" s="70">
        <v>39072</v>
      </c>
      <c r="E214" s="70">
        <v>51856</v>
      </c>
      <c r="F214" s="69"/>
      <c r="G214" s="71" t="s">
        <v>1550</v>
      </c>
      <c r="H214" s="71"/>
      <c r="I214" s="71">
        <f t="shared" si="3"/>
        <v>2</v>
      </c>
      <c r="J214" s="69">
        <v>4.5</v>
      </c>
      <c r="K214" s="72">
        <v>6.0000000000000001E-3</v>
      </c>
      <c r="L214" s="73"/>
      <c r="M214" s="69"/>
      <c r="N214" s="74"/>
      <c r="O214" s="75" t="s">
        <v>1551</v>
      </c>
      <c r="P214" s="69" t="s">
        <v>1551</v>
      </c>
      <c r="Q214" s="69"/>
      <c r="R214" s="69" t="s">
        <v>1552</v>
      </c>
      <c r="S214" s="74" t="s">
        <v>1553</v>
      </c>
      <c r="T214" s="76"/>
      <c r="U214" s="74" t="s">
        <v>1554</v>
      </c>
      <c r="V214" s="69"/>
      <c r="W214" s="70"/>
      <c r="X214" s="70"/>
      <c r="Y214" s="73" t="s">
        <v>492</v>
      </c>
      <c r="Z214" s="69"/>
      <c r="AA214" s="69"/>
      <c r="AB214" s="69" t="s">
        <v>1555</v>
      </c>
      <c r="AC214" s="69" t="s">
        <v>558</v>
      </c>
      <c r="AD214" s="77" t="s">
        <v>559</v>
      </c>
      <c r="AE214" s="69" t="s">
        <v>256</v>
      </c>
      <c r="AF214" s="78">
        <v>-25.418770000010699</v>
      </c>
      <c r="AG214" s="78">
        <v>-49.601830000535898</v>
      </c>
      <c r="AH214" s="69" t="s">
        <v>237</v>
      </c>
      <c r="AI214" s="69" t="s">
        <v>238</v>
      </c>
      <c r="AJ214" s="69" t="s">
        <v>806</v>
      </c>
      <c r="AK214" s="69" t="s">
        <v>240</v>
      </c>
      <c r="AL214" s="70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73"/>
      <c r="BD214" s="69"/>
      <c r="BE214" s="70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</row>
    <row r="215" spans="1:68" s="79" customFormat="1" ht="15" customHeight="1">
      <c r="A215" s="69"/>
      <c r="B215" s="69">
        <v>229</v>
      </c>
      <c r="C215" s="69" t="s">
        <v>1556</v>
      </c>
      <c r="D215" s="70">
        <v>39232</v>
      </c>
      <c r="E215" s="70">
        <v>52016</v>
      </c>
      <c r="F215" s="69"/>
      <c r="G215" s="71" t="s">
        <v>1557</v>
      </c>
      <c r="H215" s="71"/>
      <c r="I215" s="71" t="e">
        <f t="shared" si="3"/>
        <v>#VALUE!</v>
      </c>
      <c r="J215" s="69" t="s">
        <v>10</v>
      </c>
      <c r="K215" s="72">
        <v>3.3950000000000001E-2</v>
      </c>
      <c r="L215" s="73"/>
      <c r="M215" s="69"/>
      <c r="N215" s="74"/>
      <c r="O215" s="75" t="s">
        <v>1558</v>
      </c>
      <c r="P215" s="69" t="s">
        <v>1558</v>
      </c>
      <c r="Q215" s="69"/>
      <c r="R215" s="69" t="s">
        <v>1559</v>
      </c>
      <c r="S215" s="74" t="s">
        <v>1560</v>
      </c>
      <c r="T215" s="76"/>
      <c r="U215" s="74" t="s">
        <v>1561</v>
      </c>
      <c r="V215" s="69"/>
      <c r="W215" s="70"/>
      <c r="X215" s="70"/>
      <c r="Y215" s="73" t="s">
        <v>492</v>
      </c>
      <c r="Z215" s="69" t="s">
        <v>1193</v>
      </c>
      <c r="AA215" s="69"/>
      <c r="AB215" s="69" t="s">
        <v>1562</v>
      </c>
      <c r="AC215" s="69" t="s">
        <v>270</v>
      </c>
      <c r="AD215" s="77" t="s">
        <v>235</v>
      </c>
      <c r="AE215" s="69" t="s">
        <v>290</v>
      </c>
      <c r="AF215" s="78">
        <v>-25.126589999895</v>
      </c>
      <c r="AG215" s="78">
        <v>-50.295650000495399</v>
      </c>
      <c r="AH215" s="69" t="s">
        <v>237</v>
      </c>
      <c r="AI215" s="69" t="s">
        <v>238</v>
      </c>
      <c r="AJ215" s="69" t="s">
        <v>1563</v>
      </c>
      <c r="AK215" s="69" t="s">
        <v>240</v>
      </c>
      <c r="AL215" s="70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73"/>
      <c r="BD215" s="69"/>
      <c r="BE215" s="70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</row>
    <row r="216" spans="1:68" s="79" customFormat="1" ht="15" customHeight="1">
      <c r="A216" s="69"/>
      <c r="B216" s="69">
        <v>230</v>
      </c>
      <c r="C216" s="69" t="s">
        <v>1564</v>
      </c>
      <c r="D216" s="70">
        <v>39232</v>
      </c>
      <c r="E216" s="70">
        <v>52016</v>
      </c>
      <c r="F216" s="69"/>
      <c r="G216" s="71" t="s">
        <v>1565</v>
      </c>
      <c r="H216" s="71"/>
      <c r="I216" s="71" t="e">
        <f t="shared" si="3"/>
        <v>#VALUE!</v>
      </c>
      <c r="J216" s="69" t="s">
        <v>10</v>
      </c>
      <c r="K216" s="72">
        <v>1.575E-2</v>
      </c>
      <c r="L216" s="73"/>
      <c r="M216" s="69"/>
      <c r="N216" s="74"/>
      <c r="O216" s="75" t="s">
        <v>1558</v>
      </c>
      <c r="P216" s="69" t="s">
        <v>1558</v>
      </c>
      <c r="Q216" s="69"/>
      <c r="R216" s="69" t="s">
        <v>1559</v>
      </c>
      <c r="S216" s="74" t="s">
        <v>1560</v>
      </c>
      <c r="T216" s="76"/>
      <c r="U216" s="74" t="s">
        <v>1561</v>
      </c>
      <c r="V216" s="69"/>
      <c r="W216" s="70"/>
      <c r="X216" s="70"/>
      <c r="Y216" s="73" t="s">
        <v>492</v>
      </c>
      <c r="Z216" s="69"/>
      <c r="AA216" s="69"/>
      <c r="AB216" s="69" t="s">
        <v>1562</v>
      </c>
      <c r="AC216" s="69" t="s">
        <v>270</v>
      </c>
      <c r="AD216" s="77" t="s">
        <v>235</v>
      </c>
      <c r="AE216" s="69" t="s">
        <v>290</v>
      </c>
      <c r="AF216" s="78">
        <v>-25.126290000150199</v>
      </c>
      <c r="AG216" s="78">
        <v>-50.295379999840101</v>
      </c>
      <c r="AH216" s="69" t="s">
        <v>237</v>
      </c>
      <c r="AI216" s="69" t="s">
        <v>238</v>
      </c>
      <c r="AJ216" s="69" t="s">
        <v>1563</v>
      </c>
      <c r="AK216" s="69" t="s">
        <v>240</v>
      </c>
      <c r="AL216" s="70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73"/>
      <c r="BD216" s="69"/>
      <c r="BE216" s="70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</row>
    <row r="217" spans="1:68" s="79" customFormat="1" ht="15" customHeight="1">
      <c r="A217" s="69"/>
      <c r="B217" s="69">
        <v>231</v>
      </c>
      <c r="C217" s="69" t="s">
        <v>1566</v>
      </c>
      <c r="D217" s="70">
        <v>41901</v>
      </c>
      <c r="E217" s="70">
        <v>42632</v>
      </c>
      <c r="F217" s="69"/>
      <c r="G217" s="71" t="s">
        <v>1567</v>
      </c>
      <c r="H217" s="71"/>
      <c r="I217" s="71">
        <f t="shared" si="3"/>
        <v>3</v>
      </c>
      <c r="J217" s="69">
        <v>4.5</v>
      </c>
      <c r="K217" s="72">
        <v>0.02</v>
      </c>
      <c r="L217" s="73"/>
      <c r="M217" s="69"/>
      <c r="N217" s="74"/>
      <c r="O217" s="75" t="s">
        <v>1568</v>
      </c>
      <c r="P217" s="69" t="s">
        <v>1568</v>
      </c>
      <c r="Q217" s="69"/>
      <c r="R217" s="69" t="s">
        <v>1569</v>
      </c>
      <c r="S217" s="74" t="s">
        <v>1570</v>
      </c>
      <c r="T217" s="76"/>
      <c r="U217" s="74" t="s">
        <v>1571</v>
      </c>
      <c r="V217" s="69"/>
      <c r="W217" s="70"/>
      <c r="X217" s="70"/>
      <c r="Y217" s="73" t="s">
        <v>492</v>
      </c>
      <c r="Z217" s="69"/>
      <c r="AA217" s="69"/>
      <c r="AB217" s="69" t="s">
        <v>1572</v>
      </c>
      <c r="AC217" s="69" t="s">
        <v>270</v>
      </c>
      <c r="AD217" s="77" t="s">
        <v>235</v>
      </c>
      <c r="AE217" s="69" t="s">
        <v>290</v>
      </c>
      <c r="AF217" s="78">
        <v>-24.664039999996401</v>
      </c>
      <c r="AG217" s="78">
        <v>-49.8591699998221</v>
      </c>
      <c r="AH217" s="69" t="s">
        <v>237</v>
      </c>
      <c r="AI217" s="69" t="s">
        <v>238</v>
      </c>
      <c r="AJ217" s="69" t="s">
        <v>362</v>
      </c>
      <c r="AK217" s="69" t="s">
        <v>240</v>
      </c>
      <c r="AL217" s="70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73"/>
      <c r="BD217" s="69"/>
      <c r="BE217" s="70"/>
      <c r="BF217" s="69"/>
      <c r="BG217" s="69"/>
      <c r="BH217" s="69"/>
      <c r="BI217" s="69"/>
      <c r="BJ217" s="69"/>
      <c r="BK217" s="69"/>
      <c r="BL217" s="69"/>
      <c r="BM217" s="69"/>
      <c r="BN217" s="69"/>
      <c r="BO217" s="69"/>
      <c r="BP217" s="69"/>
    </row>
    <row r="218" spans="1:68" s="79" customFormat="1" ht="15" customHeight="1">
      <c r="A218" s="69"/>
      <c r="B218" s="69">
        <v>232</v>
      </c>
      <c r="C218" s="69" t="s">
        <v>1573</v>
      </c>
      <c r="D218" s="70">
        <v>41901</v>
      </c>
      <c r="E218" s="70">
        <v>42632</v>
      </c>
      <c r="F218" s="69"/>
      <c r="G218" s="71" t="s">
        <v>1574</v>
      </c>
      <c r="H218" s="71"/>
      <c r="I218" s="71">
        <f t="shared" si="3"/>
        <v>1</v>
      </c>
      <c r="J218" s="69">
        <v>3</v>
      </c>
      <c r="K218" s="72">
        <v>8.9999999999999993E-3</v>
      </c>
      <c r="L218" s="73"/>
      <c r="M218" s="69"/>
      <c r="N218" s="74"/>
      <c r="O218" s="75" t="s">
        <v>1568</v>
      </c>
      <c r="P218" s="69" t="s">
        <v>1568</v>
      </c>
      <c r="Q218" s="69"/>
      <c r="R218" s="69" t="s">
        <v>1569</v>
      </c>
      <c r="S218" s="74" t="s">
        <v>1570</v>
      </c>
      <c r="T218" s="76"/>
      <c r="U218" s="74" t="s">
        <v>1571</v>
      </c>
      <c r="V218" s="69"/>
      <c r="W218" s="70"/>
      <c r="X218" s="70"/>
      <c r="Y218" s="73" t="s">
        <v>492</v>
      </c>
      <c r="Z218" s="69"/>
      <c r="AA218" s="69"/>
      <c r="AB218" s="69" t="s">
        <v>1575</v>
      </c>
      <c r="AC218" s="69" t="s">
        <v>270</v>
      </c>
      <c r="AD218" s="77" t="s">
        <v>235</v>
      </c>
      <c r="AE218" s="69" t="s">
        <v>290</v>
      </c>
      <c r="AF218" s="78">
        <v>-24.679050000390799</v>
      </c>
      <c r="AG218" s="78">
        <v>-49.870820000727903</v>
      </c>
      <c r="AH218" s="69" t="s">
        <v>237</v>
      </c>
      <c r="AI218" s="69" t="s">
        <v>238</v>
      </c>
      <c r="AJ218" s="69" t="s">
        <v>362</v>
      </c>
      <c r="AK218" s="69" t="s">
        <v>240</v>
      </c>
      <c r="AL218" s="70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73"/>
      <c r="BD218" s="69"/>
      <c r="BE218" s="70"/>
      <c r="BF218" s="69"/>
      <c r="BG218" s="69"/>
      <c r="BH218" s="69"/>
      <c r="BI218" s="69"/>
      <c r="BJ218" s="69"/>
      <c r="BK218" s="69"/>
      <c r="BL218" s="69"/>
      <c r="BM218" s="69"/>
      <c r="BN218" s="69"/>
      <c r="BO218" s="69"/>
      <c r="BP218" s="69"/>
    </row>
    <row r="219" spans="1:68" s="79" customFormat="1" ht="15" customHeight="1">
      <c r="A219" s="69"/>
      <c r="B219" s="69">
        <v>233</v>
      </c>
      <c r="C219" s="69" t="s">
        <v>1576</v>
      </c>
      <c r="D219" s="70">
        <v>41901</v>
      </c>
      <c r="E219" s="70">
        <v>42632</v>
      </c>
      <c r="F219" s="69"/>
      <c r="G219" s="71" t="s">
        <v>1577</v>
      </c>
      <c r="H219" s="71"/>
      <c r="I219" s="71">
        <f t="shared" si="3"/>
        <v>0</v>
      </c>
      <c r="J219" s="69">
        <v>2</v>
      </c>
      <c r="K219" s="72">
        <v>8.0000000000000002E-3</v>
      </c>
      <c r="L219" s="73"/>
      <c r="M219" s="69"/>
      <c r="N219" s="74"/>
      <c r="O219" s="75" t="s">
        <v>1568</v>
      </c>
      <c r="P219" s="69" t="s">
        <v>1568</v>
      </c>
      <c r="Q219" s="69"/>
      <c r="R219" s="69" t="s">
        <v>1569</v>
      </c>
      <c r="S219" s="74" t="s">
        <v>1570</v>
      </c>
      <c r="T219" s="76"/>
      <c r="U219" s="74" t="s">
        <v>1571</v>
      </c>
      <c r="V219" s="69"/>
      <c r="W219" s="70"/>
      <c r="X219" s="70"/>
      <c r="Y219" s="73" t="s">
        <v>492</v>
      </c>
      <c r="Z219" s="69"/>
      <c r="AA219" s="69"/>
      <c r="AB219" s="69" t="s">
        <v>1578</v>
      </c>
      <c r="AC219" s="69" t="s">
        <v>270</v>
      </c>
      <c r="AD219" s="77" t="s">
        <v>235</v>
      </c>
      <c r="AE219" s="69" t="s">
        <v>290</v>
      </c>
      <c r="AF219" s="78">
        <v>-24.650160000092502</v>
      </c>
      <c r="AG219" s="78">
        <v>-49.835360000787503</v>
      </c>
      <c r="AH219" s="69" t="s">
        <v>237</v>
      </c>
      <c r="AI219" s="69" t="s">
        <v>238</v>
      </c>
      <c r="AJ219" s="69" t="s">
        <v>362</v>
      </c>
      <c r="AK219" s="69" t="s">
        <v>240</v>
      </c>
      <c r="AL219" s="70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73"/>
      <c r="BD219" s="69"/>
      <c r="BE219" s="70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</row>
    <row r="220" spans="1:68" s="79" customFormat="1" ht="15" customHeight="1">
      <c r="A220" s="69"/>
      <c r="B220" s="69">
        <v>234</v>
      </c>
      <c r="C220" s="69" t="s">
        <v>1579</v>
      </c>
      <c r="D220" s="70">
        <v>41901</v>
      </c>
      <c r="E220" s="70">
        <v>42632</v>
      </c>
      <c r="F220" s="69"/>
      <c r="G220" s="71" t="s">
        <v>1580</v>
      </c>
      <c r="H220" s="71"/>
      <c r="I220" s="71">
        <f t="shared" si="3"/>
        <v>7</v>
      </c>
      <c r="J220" s="69">
        <v>4.5</v>
      </c>
      <c r="K220" s="72">
        <v>0.105</v>
      </c>
      <c r="L220" s="73"/>
      <c r="M220" s="69"/>
      <c r="N220" s="74"/>
      <c r="O220" s="75" t="s">
        <v>1568</v>
      </c>
      <c r="P220" s="69" t="s">
        <v>1568</v>
      </c>
      <c r="Q220" s="69"/>
      <c r="R220" s="69" t="s">
        <v>1569</v>
      </c>
      <c r="S220" s="74" t="s">
        <v>1570</v>
      </c>
      <c r="T220" s="76"/>
      <c r="U220" s="74" t="s">
        <v>1571</v>
      </c>
      <c r="V220" s="69"/>
      <c r="W220" s="70"/>
      <c r="X220" s="70"/>
      <c r="Y220" s="73" t="s">
        <v>492</v>
      </c>
      <c r="Z220" s="69"/>
      <c r="AA220" s="69"/>
      <c r="AB220" s="69" t="s">
        <v>1581</v>
      </c>
      <c r="AC220" s="69" t="s">
        <v>270</v>
      </c>
      <c r="AD220" s="77" t="s">
        <v>235</v>
      </c>
      <c r="AE220" s="69" t="s">
        <v>290</v>
      </c>
      <c r="AF220" s="78">
        <v>-24.654210000482099</v>
      </c>
      <c r="AG220" s="78">
        <v>-49.846350000263399</v>
      </c>
      <c r="AH220" s="69" t="s">
        <v>237</v>
      </c>
      <c r="AI220" s="69" t="s">
        <v>238</v>
      </c>
      <c r="AJ220" s="69" t="s">
        <v>362</v>
      </c>
      <c r="AK220" s="69" t="s">
        <v>240</v>
      </c>
      <c r="AL220" s="70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73"/>
      <c r="BD220" s="69"/>
      <c r="BE220" s="70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</row>
    <row r="221" spans="1:68" s="79" customFormat="1" ht="15" customHeight="1">
      <c r="A221" s="69"/>
      <c r="B221" s="69">
        <v>235</v>
      </c>
      <c r="C221" s="69" t="s">
        <v>1582</v>
      </c>
      <c r="D221" s="70">
        <v>39162</v>
      </c>
      <c r="E221" s="70">
        <v>51946</v>
      </c>
      <c r="F221" s="69"/>
      <c r="G221" s="71" t="s">
        <v>1583</v>
      </c>
      <c r="H221" s="71"/>
      <c r="I221" s="71" t="e">
        <f t="shared" si="3"/>
        <v>#VALUE!</v>
      </c>
      <c r="J221" s="69" t="s">
        <v>10</v>
      </c>
      <c r="K221" s="72">
        <v>1.8110000000000001E-2</v>
      </c>
      <c r="L221" s="73"/>
      <c r="M221" s="69"/>
      <c r="N221" s="74"/>
      <c r="O221" s="75" t="s">
        <v>1584</v>
      </c>
      <c r="P221" s="69" t="s">
        <v>1584</v>
      </c>
      <c r="Q221" s="69" t="s">
        <v>1585</v>
      </c>
      <c r="R221" s="69"/>
      <c r="S221" s="74" t="s">
        <v>1586</v>
      </c>
      <c r="T221" s="76"/>
      <c r="U221" s="74" t="s">
        <v>1587</v>
      </c>
      <c r="V221" s="69"/>
      <c r="W221" s="70"/>
      <c r="X221" s="70"/>
      <c r="Y221" s="73" t="s">
        <v>492</v>
      </c>
      <c r="Z221" s="69"/>
      <c r="AA221" s="69"/>
      <c r="AB221" s="69" t="s">
        <v>1588</v>
      </c>
      <c r="AC221" s="69" t="s">
        <v>523</v>
      </c>
      <c r="AD221" s="77" t="s">
        <v>235</v>
      </c>
      <c r="AE221" s="69" t="s">
        <v>524</v>
      </c>
      <c r="AF221" s="78">
        <v>-22.661120000328701</v>
      </c>
      <c r="AG221" s="78">
        <v>-52.333300000154097</v>
      </c>
      <c r="AH221" s="69" t="s">
        <v>237</v>
      </c>
      <c r="AI221" s="69" t="s">
        <v>238</v>
      </c>
      <c r="AJ221" s="69" t="s">
        <v>1589</v>
      </c>
      <c r="AK221" s="69" t="s">
        <v>240</v>
      </c>
      <c r="AL221" s="70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73"/>
      <c r="BD221" s="69"/>
      <c r="BE221" s="70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</row>
    <row r="222" spans="1:68" s="79" customFormat="1" ht="15" customHeight="1">
      <c r="A222" s="69"/>
      <c r="B222" s="69">
        <v>236</v>
      </c>
      <c r="C222" s="69" t="s">
        <v>1590</v>
      </c>
      <c r="D222" s="70">
        <v>39143</v>
      </c>
      <c r="E222" s="70">
        <v>51927</v>
      </c>
      <c r="F222" s="69"/>
      <c r="G222" s="71" t="s">
        <v>745</v>
      </c>
      <c r="H222" s="71"/>
      <c r="I222" s="71">
        <f t="shared" si="3"/>
        <v>4</v>
      </c>
      <c r="J222" s="69">
        <v>6.75</v>
      </c>
      <c r="K222" s="72">
        <v>7.7640000000000001E-3</v>
      </c>
      <c r="L222" s="73"/>
      <c r="M222" s="69"/>
      <c r="N222" s="74"/>
      <c r="O222" s="75" t="s">
        <v>1591</v>
      </c>
      <c r="P222" s="69" t="s">
        <v>1592</v>
      </c>
      <c r="Q222" s="69" t="s">
        <v>1593</v>
      </c>
      <c r="R222" s="69"/>
      <c r="S222" s="74" t="s">
        <v>1594</v>
      </c>
      <c r="T222" s="76"/>
      <c r="U222" s="74" t="s">
        <v>1595</v>
      </c>
      <c r="V222" s="69"/>
      <c r="W222" s="70"/>
      <c r="X222" s="70"/>
      <c r="Y222" s="73" t="s">
        <v>504</v>
      </c>
      <c r="Z222" s="69"/>
      <c r="AA222" s="69"/>
      <c r="AB222" s="69" t="s">
        <v>463</v>
      </c>
      <c r="AC222" s="69" t="s">
        <v>885</v>
      </c>
      <c r="AD222" s="77" t="s">
        <v>235</v>
      </c>
      <c r="AE222" s="69" t="s">
        <v>524</v>
      </c>
      <c r="AF222" s="78">
        <v>-23.1772099997652</v>
      </c>
      <c r="AG222" s="78">
        <v>-52.199650000508299</v>
      </c>
      <c r="AH222" s="69" t="s">
        <v>237</v>
      </c>
      <c r="AI222" s="69" t="s">
        <v>238</v>
      </c>
      <c r="AJ222" s="69" t="s">
        <v>1596</v>
      </c>
      <c r="AK222" s="69" t="s">
        <v>240</v>
      </c>
      <c r="AL222" s="70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73"/>
      <c r="BD222" s="69"/>
      <c r="BE222" s="70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</row>
    <row r="223" spans="1:68" s="79" customFormat="1" ht="15" customHeight="1">
      <c r="A223" s="69"/>
      <c r="B223" s="69">
        <v>237</v>
      </c>
      <c r="C223" s="69" t="s">
        <v>1597</v>
      </c>
      <c r="D223" s="70">
        <v>37747</v>
      </c>
      <c r="E223" s="70"/>
      <c r="F223" s="69"/>
      <c r="G223" s="71" t="s">
        <v>1598</v>
      </c>
      <c r="H223" s="71"/>
      <c r="I223" s="71" t="e">
        <f t="shared" si="3"/>
        <v>#VALUE!</v>
      </c>
      <c r="J223" s="69" t="s">
        <v>10</v>
      </c>
      <c r="K223" s="72" t="s">
        <v>10</v>
      </c>
      <c r="L223" s="73"/>
      <c r="M223" s="69"/>
      <c r="N223" s="74"/>
      <c r="O223" s="75" t="s">
        <v>1599</v>
      </c>
      <c r="P223" s="69" t="s">
        <v>1600</v>
      </c>
      <c r="Q223" s="69" t="s">
        <v>1601</v>
      </c>
      <c r="R223" s="69"/>
      <c r="S223" s="74" t="s">
        <v>1602</v>
      </c>
      <c r="T223" s="76"/>
      <c r="U223" s="74" t="s">
        <v>1603</v>
      </c>
      <c r="V223" s="69"/>
      <c r="W223" s="70"/>
      <c r="X223" s="70"/>
      <c r="Y223" s="73" t="s">
        <v>767</v>
      </c>
      <c r="Z223" s="69" t="s">
        <v>1604</v>
      </c>
      <c r="AA223" s="69"/>
      <c r="AB223" s="69" t="s">
        <v>463</v>
      </c>
      <c r="AC223" s="69" t="s">
        <v>255</v>
      </c>
      <c r="AD223" s="77" t="s">
        <v>235</v>
      </c>
      <c r="AE223" s="69" t="s">
        <v>256</v>
      </c>
      <c r="AF223" s="78">
        <v>-25.5381100007043</v>
      </c>
      <c r="AG223" s="78">
        <v>-49.093030000520002</v>
      </c>
      <c r="AH223" s="69" t="s">
        <v>237</v>
      </c>
      <c r="AI223" s="69" t="s">
        <v>238</v>
      </c>
      <c r="AJ223" s="69" t="s">
        <v>383</v>
      </c>
      <c r="AK223" s="69" t="s">
        <v>240</v>
      </c>
      <c r="AL223" s="70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73"/>
      <c r="BD223" s="69"/>
      <c r="BE223" s="70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</row>
    <row r="224" spans="1:68" s="79" customFormat="1" ht="15" customHeight="1">
      <c r="A224" s="69"/>
      <c r="B224" s="69">
        <v>238</v>
      </c>
      <c r="C224" s="69" t="s">
        <v>1605</v>
      </c>
      <c r="D224" s="70">
        <v>39232</v>
      </c>
      <c r="E224" s="70">
        <v>52016</v>
      </c>
      <c r="F224" s="69"/>
      <c r="G224" s="71" t="s">
        <v>1606</v>
      </c>
      <c r="H224" s="71"/>
      <c r="I224" s="71">
        <f t="shared" si="3"/>
        <v>0</v>
      </c>
      <c r="J224" s="69">
        <v>2.1</v>
      </c>
      <c r="K224" s="72">
        <v>1.5E-3</v>
      </c>
      <c r="L224" s="73"/>
      <c r="M224" s="69"/>
      <c r="N224" s="74"/>
      <c r="O224" s="75" t="s">
        <v>1607</v>
      </c>
      <c r="P224" s="69" t="s">
        <v>1607</v>
      </c>
      <c r="Q224" s="69"/>
      <c r="R224" s="69" t="s">
        <v>1608</v>
      </c>
      <c r="S224" s="74" t="s">
        <v>1609</v>
      </c>
      <c r="T224" s="76"/>
      <c r="U224" s="74" t="s">
        <v>1610</v>
      </c>
      <c r="V224" s="69"/>
      <c r="W224" s="70"/>
      <c r="X224" s="70"/>
      <c r="Y224" s="73" t="s">
        <v>767</v>
      </c>
      <c r="Z224" s="69"/>
      <c r="AA224" s="69"/>
      <c r="AB224" s="69" t="s">
        <v>463</v>
      </c>
      <c r="AC224" s="69" t="s">
        <v>255</v>
      </c>
      <c r="AD224" s="77" t="s">
        <v>235</v>
      </c>
      <c r="AE224" s="69" t="s">
        <v>256</v>
      </c>
      <c r="AF224" s="78">
        <v>-25.518079999791802</v>
      </c>
      <c r="AG224" s="78">
        <v>-49.135920000282901</v>
      </c>
      <c r="AH224" s="69" t="s">
        <v>237</v>
      </c>
      <c r="AI224" s="69" t="s">
        <v>238</v>
      </c>
      <c r="AJ224" s="69" t="s">
        <v>383</v>
      </c>
      <c r="AK224" s="69" t="s">
        <v>240</v>
      </c>
      <c r="AL224" s="70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73"/>
      <c r="BD224" s="69"/>
      <c r="BE224" s="70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</row>
    <row r="225" spans="1:68" s="79" customFormat="1" ht="15" customHeight="1">
      <c r="A225" s="69"/>
      <c r="B225" s="69">
        <v>239</v>
      </c>
      <c r="C225" s="69" t="s">
        <v>1611</v>
      </c>
      <c r="D225" s="70">
        <v>39626</v>
      </c>
      <c r="E225" s="70">
        <v>52409</v>
      </c>
      <c r="F225" s="69"/>
      <c r="G225" s="71" t="s">
        <v>1286</v>
      </c>
      <c r="H225" s="71"/>
      <c r="I225" s="71">
        <f t="shared" si="3"/>
        <v>1</v>
      </c>
      <c r="J225" s="69">
        <v>2.5</v>
      </c>
      <c r="K225" s="72">
        <v>4.0500000000000001E-2</v>
      </c>
      <c r="L225" s="73"/>
      <c r="M225" s="69"/>
      <c r="N225" s="74"/>
      <c r="O225" s="75" t="s">
        <v>1287</v>
      </c>
      <c r="P225" s="69" t="s">
        <v>1287</v>
      </c>
      <c r="Q225" s="69"/>
      <c r="R225" s="69" t="s">
        <v>1288</v>
      </c>
      <c r="S225" s="74" t="s">
        <v>1289</v>
      </c>
      <c r="T225" s="76"/>
      <c r="U225" s="74" t="s">
        <v>1290</v>
      </c>
      <c r="V225" s="69"/>
      <c r="W225" s="70"/>
      <c r="X225" s="70"/>
      <c r="Y225" s="73" t="s">
        <v>767</v>
      </c>
      <c r="Z225" s="69"/>
      <c r="AA225" s="69"/>
      <c r="AB225" s="69" t="s">
        <v>1612</v>
      </c>
      <c r="AC225" s="69" t="s">
        <v>255</v>
      </c>
      <c r="AD225" s="77" t="s">
        <v>235</v>
      </c>
      <c r="AE225" s="69" t="s">
        <v>256</v>
      </c>
      <c r="AF225" s="78">
        <v>-25.768830000517301</v>
      </c>
      <c r="AG225" s="78">
        <v>-49.132549999802301</v>
      </c>
      <c r="AH225" s="69" t="s">
        <v>237</v>
      </c>
      <c r="AI225" s="69" t="s">
        <v>238</v>
      </c>
      <c r="AJ225" s="69" t="s">
        <v>1291</v>
      </c>
      <c r="AK225" s="69" t="s">
        <v>240</v>
      </c>
      <c r="AL225" s="70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73"/>
      <c r="BD225" s="69"/>
      <c r="BE225" s="70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</row>
    <row r="226" spans="1:68" s="79" customFormat="1" ht="15" customHeight="1">
      <c r="A226" s="69"/>
      <c r="B226" s="69">
        <v>240</v>
      </c>
      <c r="C226" s="69" t="s">
        <v>1613</v>
      </c>
      <c r="D226" s="70">
        <v>39171</v>
      </c>
      <c r="E226" s="70"/>
      <c r="F226" s="69"/>
      <c r="G226" s="71" t="s">
        <v>1614</v>
      </c>
      <c r="H226" s="71"/>
      <c r="I226" s="71" t="e">
        <f t="shared" si="3"/>
        <v>#VALUE!</v>
      </c>
      <c r="J226" s="69" t="s">
        <v>10</v>
      </c>
      <c r="K226" s="72">
        <v>1.17E-3</v>
      </c>
      <c r="L226" s="73"/>
      <c r="M226" s="69"/>
      <c r="N226" s="74"/>
      <c r="O226" s="75" t="s">
        <v>1615</v>
      </c>
      <c r="P226" s="69" t="s">
        <v>1615</v>
      </c>
      <c r="Q226" s="69" t="s">
        <v>1616</v>
      </c>
      <c r="R226" s="69"/>
      <c r="S226" s="74" t="s">
        <v>1617</v>
      </c>
      <c r="T226" s="76"/>
      <c r="U226" s="74" t="s">
        <v>1618</v>
      </c>
      <c r="V226" s="69"/>
      <c r="W226" s="70"/>
      <c r="X226" s="70"/>
      <c r="Y226" s="73" t="s">
        <v>288</v>
      </c>
      <c r="Z226" s="69"/>
      <c r="AA226" s="69"/>
      <c r="AB226" s="69" t="s">
        <v>463</v>
      </c>
      <c r="AC226" s="69" t="s">
        <v>558</v>
      </c>
      <c r="AD226" s="77" t="s">
        <v>559</v>
      </c>
      <c r="AE226" s="69" t="s">
        <v>256</v>
      </c>
      <c r="AF226" s="78">
        <v>-25.310330000716998</v>
      </c>
      <c r="AG226" s="78">
        <v>-49.083070000238997</v>
      </c>
      <c r="AH226" s="69" t="s">
        <v>237</v>
      </c>
      <c r="AI226" s="69" t="s">
        <v>238</v>
      </c>
      <c r="AJ226" s="69" t="s">
        <v>1619</v>
      </c>
      <c r="AK226" s="69" t="s">
        <v>240</v>
      </c>
      <c r="AL226" s="70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73"/>
      <c r="BD226" s="69"/>
      <c r="BE226" s="70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</row>
    <row r="227" spans="1:68" s="79" customFormat="1" ht="15" customHeight="1">
      <c r="A227" s="69"/>
      <c r="B227" s="69">
        <v>241</v>
      </c>
      <c r="C227" s="69" t="s">
        <v>1620</v>
      </c>
      <c r="D227" s="70">
        <v>39232</v>
      </c>
      <c r="E227" s="70">
        <v>52016</v>
      </c>
      <c r="F227" s="69"/>
      <c r="G227" s="71" t="s">
        <v>1621</v>
      </c>
      <c r="H227" s="71"/>
      <c r="I227" s="71">
        <f t="shared" si="3"/>
        <v>10</v>
      </c>
      <c r="J227" s="69">
        <v>7</v>
      </c>
      <c r="K227" s="72">
        <v>4.4999999999999998E-2</v>
      </c>
      <c r="L227" s="73"/>
      <c r="M227" s="69"/>
      <c r="N227" s="74"/>
      <c r="O227" s="75" t="s">
        <v>1622</v>
      </c>
      <c r="P227" s="69" t="s">
        <v>1623</v>
      </c>
      <c r="Q227" s="69" t="s">
        <v>1624</v>
      </c>
      <c r="R227" s="69"/>
      <c r="S227" s="74" t="s">
        <v>1625</v>
      </c>
      <c r="T227" s="76"/>
      <c r="U227" s="74" t="s">
        <v>1626</v>
      </c>
      <c r="V227" s="69"/>
      <c r="W227" s="70"/>
      <c r="X227" s="70"/>
      <c r="Y227" s="73" t="s">
        <v>504</v>
      </c>
      <c r="Z227" s="69"/>
      <c r="AA227" s="69"/>
      <c r="AB227" s="69" t="s">
        <v>463</v>
      </c>
      <c r="AC227" s="69" t="s">
        <v>270</v>
      </c>
      <c r="AD227" s="77" t="s">
        <v>235</v>
      </c>
      <c r="AE227" s="69" t="s">
        <v>271</v>
      </c>
      <c r="AF227" s="78">
        <v>-23.188670000243601</v>
      </c>
      <c r="AG227" s="78">
        <v>-51.170480000286801</v>
      </c>
      <c r="AH227" s="69" t="s">
        <v>237</v>
      </c>
      <c r="AI227" s="69" t="s">
        <v>238</v>
      </c>
      <c r="AJ227" s="69" t="s">
        <v>272</v>
      </c>
      <c r="AK227" s="69" t="s">
        <v>240</v>
      </c>
      <c r="AL227" s="70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73"/>
      <c r="BD227" s="69"/>
      <c r="BE227" s="70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</row>
    <row r="228" spans="1:68" s="79" customFormat="1" ht="15" customHeight="1">
      <c r="A228" s="69"/>
      <c r="B228" s="69">
        <v>242</v>
      </c>
      <c r="C228" s="69" t="s">
        <v>1590</v>
      </c>
      <c r="D228" s="70">
        <v>39143</v>
      </c>
      <c r="E228" s="70">
        <v>51927</v>
      </c>
      <c r="F228" s="69"/>
      <c r="G228" s="71" t="s">
        <v>745</v>
      </c>
      <c r="H228" s="71"/>
      <c r="I228" s="71">
        <f t="shared" si="3"/>
        <v>4</v>
      </c>
      <c r="J228" s="69">
        <v>6.75</v>
      </c>
      <c r="K228" s="72">
        <v>7.7640000000000001E-3</v>
      </c>
      <c r="L228" s="73"/>
      <c r="M228" s="69"/>
      <c r="N228" s="74"/>
      <c r="O228" s="75" t="s">
        <v>1591</v>
      </c>
      <c r="P228" s="69" t="s">
        <v>1592</v>
      </c>
      <c r="Q228" s="69" t="s">
        <v>1593</v>
      </c>
      <c r="R228" s="69"/>
      <c r="S228" s="74" t="s">
        <v>1594</v>
      </c>
      <c r="T228" s="76"/>
      <c r="U228" s="74" t="s">
        <v>1595</v>
      </c>
      <c r="V228" s="69"/>
      <c r="W228" s="70"/>
      <c r="X228" s="70"/>
      <c r="Y228" s="73" t="s">
        <v>504</v>
      </c>
      <c r="Z228" s="69"/>
      <c r="AA228" s="69"/>
      <c r="AB228" s="69" t="s">
        <v>463</v>
      </c>
      <c r="AC228" s="69" t="s">
        <v>885</v>
      </c>
      <c r="AD228" s="77" t="s">
        <v>235</v>
      </c>
      <c r="AE228" s="69" t="s">
        <v>524</v>
      </c>
      <c r="AF228" s="78">
        <v>-23.1772099997652</v>
      </c>
      <c r="AG228" s="78">
        <v>-52.199650000508299</v>
      </c>
      <c r="AH228" s="69" t="s">
        <v>237</v>
      </c>
      <c r="AI228" s="69" t="s">
        <v>238</v>
      </c>
      <c r="AJ228" s="69" t="s">
        <v>1596</v>
      </c>
      <c r="AK228" s="69" t="s">
        <v>240</v>
      </c>
      <c r="AL228" s="70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73"/>
      <c r="BD228" s="69"/>
      <c r="BE228" s="70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</row>
    <row r="229" spans="1:68" s="79" customFormat="1" ht="15" customHeight="1">
      <c r="A229" s="69"/>
      <c r="B229" s="69">
        <v>243</v>
      </c>
      <c r="C229" s="69" t="s">
        <v>1597</v>
      </c>
      <c r="D229" s="70">
        <v>37747</v>
      </c>
      <c r="E229" s="70"/>
      <c r="F229" s="69"/>
      <c r="G229" s="71" t="s">
        <v>1598</v>
      </c>
      <c r="H229" s="71"/>
      <c r="I229" s="71" t="e">
        <f t="shared" si="3"/>
        <v>#VALUE!</v>
      </c>
      <c r="J229" s="69" t="s">
        <v>10</v>
      </c>
      <c r="K229" s="72" t="s">
        <v>10</v>
      </c>
      <c r="L229" s="73"/>
      <c r="M229" s="69"/>
      <c r="N229" s="74"/>
      <c r="O229" s="75" t="s">
        <v>1599</v>
      </c>
      <c r="P229" s="69" t="s">
        <v>1600</v>
      </c>
      <c r="Q229" s="69" t="s">
        <v>1601</v>
      </c>
      <c r="R229" s="69"/>
      <c r="S229" s="74" t="s">
        <v>1602</v>
      </c>
      <c r="T229" s="76"/>
      <c r="U229" s="74" t="s">
        <v>1603</v>
      </c>
      <c r="V229" s="69"/>
      <c r="W229" s="70"/>
      <c r="X229" s="70"/>
      <c r="Y229" s="73" t="s">
        <v>767</v>
      </c>
      <c r="Z229" s="69" t="s">
        <v>1604</v>
      </c>
      <c r="AA229" s="69"/>
      <c r="AB229" s="69" t="s">
        <v>463</v>
      </c>
      <c r="AC229" s="69" t="s">
        <v>255</v>
      </c>
      <c r="AD229" s="77" t="s">
        <v>235</v>
      </c>
      <c r="AE229" s="69" t="s">
        <v>256</v>
      </c>
      <c r="AF229" s="78">
        <v>-25.5381100007043</v>
      </c>
      <c r="AG229" s="78">
        <v>-49.093030000520002</v>
      </c>
      <c r="AH229" s="69" t="s">
        <v>237</v>
      </c>
      <c r="AI229" s="69" t="s">
        <v>238</v>
      </c>
      <c r="AJ229" s="69" t="s">
        <v>383</v>
      </c>
      <c r="AK229" s="69" t="s">
        <v>240</v>
      </c>
      <c r="AL229" s="70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73"/>
      <c r="BD229" s="69"/>
      <c r="BE229" s="70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</row>
    <row r="230" spans="1:68" s="79" customFormat="1" ht="15" customHeight="1">
      <c r="A230" s="69"/>
      <c r="B230" s="69">
        <v>244</v>
      </c>
      <c r="C230" s="69" t="s">
        <v>1605</v>
      </c>
      <c r="D230" s="70">
        <v>39232</v>
      </c>
      <c r="E230" s="70">
        <v>52016</v>
      </c>
      <c r="F230" s="69"/>
      <c r="G230" s="71" t="s">
        <v>1606</v>
      </c>
      <c r="H230" s="71"/>
      <c r="I230" s="71">
        <f t="shared" si="3"/>
        <v>0</v>
      </c>
      <c r="J230" s="69">
        <v>2.1</v>
      </c>
      <c r="K230" s="72">
        <v>1.5E-3</v>
      </c>
      <c r="L230" s="73"/>
      <c r="M230" s="69"/>
      <c r="N230" s="74"/>
      <c r="O230" s="75" t="s">
        <v>1607</v>
      </c>
      <c r="P230" s="69" t="s">
        <v>1607</v>
      </c>
      <c r="Q230" s="69"/>
      <c r="R230" s="69" t="s">
        <v>1608</v>
      </c>
      <c r="S230" s="74" t="s">
        <v>1609</v>
      </c>
      <c r="T230" s="76"/>
      <c r="U230" s="74" t="s">
        <v>1610</v>
      </c>
      <c r="V230" s="69"/>
      <c r="W230" s="70"/>
      <c r="X230" s="70"/>
      <c r="Y230" s="73" t="s">
        <v>767</v>
      </c>
      <c r="Z230" s="69"/>
      <c r="AA230" s="69"/>
      <c r="AB230" s="69" t="s">
        <v>463</v>
      </c>
      <c r="AC230" s="69" t="s">
        <v>255</v>
      </c>
      <c r="AD230" s="77" t="s">
        <v>235</v>
      </c>
      <c r="AE230" s="69" t="s">
        <v>256</v>
      </c>
      <c r="AF230" s="78">
        <v>-25.518079999791802</v>
      </c>
      <c r="AG230" s="78">
        <v>-49.135920000282901</v>
      </c>
      <c r="AH230" s="69" t="s">
        <v>237</v>
      </c>
      <c r="AI230" s="69" t="s">
        <v>238</v>
      </c>
      <c r="AJ230" s="69" t="s">
        <v>383</v>
      </c>
      <c r="AK230" s="69" t="s">
        <v>240</v>
      </c>
      <c r="AL230" s="70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73"/>
      <c r="BD230" s="69"/>
      <c r="BE230" s="70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</row>
    <row r="231" spans="1:68" s="79" customFormat="1" ht="15" customHeight="1">
      <c r="A231" s="69"/>
      <c r="B231" s="69">
        <v>245</v>
      </c>
      <c r="C231" s="69" t="s">
        <v>1611</v>
      </c>
      <c r="D231" s="70">
        <v>39626</v>
      </c>
      <c r="E231" s="70">
        <v>52409</v>
      </c>
      <c r="F231" s="69"/>
      <c r="G231" s="71" t="s">
        <v>1286</v>
      </c>
      <c r="H231" s="71"/>
      <c r="I231" s="71">
        <f t="shared" si="3"/>
        <v>1</v>
      </c>
      <c r="J231" s="69">
        <v>2.5</v>
      </c>
      <c r="K231" s="72">
        <v>4.0500000000000001E-2</v>
      </c>
      <c r="L231" s="73"/>
      <c r="M231" s="69"/>
      <c r="N231" s="74"/>
      <c r="O231" s="75" t="s">
        <v>1287</v>
      </c>
      <c r="P231" s="69" t="s">
        <v>1287</v>
      </c>
      <c r="Q231" s="69"/>
      <c r="R231" s="69" t="s">
        <v>1288</v>
      </c>
      <c r="S231" s="74" t="s">
        <v>1289</v>
      </c>
      <c r="T231" s="76"/>
      <c r="U231" s="74" t="s">
        <v>1290</v>
      </c>
      <c r="V231" s="69"/>
      <c r="W231" s="70"/>
      <c r="X231" s="70"/>
      <c r="Y231" s="73" t="s">
        <v>767</v>
      </c>
      <c r="Z231" s="69"/>
      <c r="AA231" s="69"/>
      <c r="AB231" s="69" t="s">
        <v>1612</v>
      </c>
      <c r="AC231" s="69" t="s">
        <v>255</v>
      </c>
      <c r="AD231" s="77" t="s">
        <v>235</v>
      </c>
      <c r="AE231" s="69" t="s">
        <v>256</v>
      </c>
      <c r="AF231" s="78">
        <v>-25.768830000517301</v>
      </c>
      <c r="AG231" s="78">
        <v>-49.132549999802301</v>
      </c>
      <c r="AH231" s="69" t="s">
        <v>237</v>
      </c>
      <c r="AI231" s="69" t="s">
        <v>238</v>
      </c>
      <c r="AJ231" s="69" t="s">
        <v>1291</v>
      </c>
      <c r="AK231" s="69" t="s">
        <v>240</v>
      </c>
      <c r="AL231" s="70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73"/>
      <c r="BD231" s="69"/>
      <c r="BE231" s="70"/>
      <c r="BF231" s="69"/>
      <c r="BG231" s="69"/>
      <c r="BH231" s="69"/>
      <c r="BI231" s="69"/>
      <c r="BJ231" s="69"/>
      <c r="BK231" s="69"/>
      <c r="BL231" s="69"/>
      <c r="BM231" s="69"/>
      <c r="BN231" s="69"/>
      <c r="BO231" s="69"/>
      <c r="BP231" s="69"/>
    </row>
    <row r="232" spans="1:68" s="79" customFormat="1" ht="15" customHeight="1">
      <c r="A232" s="69"/>
      <c r="B232" s="69">
        <v>246</v>
      </c>
      <c r="C232" s="69" t="s">
        <v>1613</v>
      </c>
      <c r="D232" s="70">
        <v>39171</v>
      </c>
      <c r="E232" s="70"/>
      <c r="F232" s="69"/>
      <c r="G232" s="71" t="s">
        <v>1614</v>
      </c>
      <c r="H232" s="71"/>
      <c r="I232" s="71" t="e">
        <f t="shared" si="3"/>
        <v>#VALUE!</v>
      </c>
      <c r="J232" s="69" t="s">
        <v>10</v>
      </c>
      <c r="K232" s="72">
        <v>1.17E-3</v>
      </c>
      <c r="L232" s="73"/>
      <c r="M232" s="69"/>
      <c r="N232" s="74"/>
      <c r="O232" s="75" t="s">
        <v>1615</v>
      </c>
      <c r="P232" s="69" t="s">
        <v>1615</v>
      </c>
      <c r="Q232" s="69" t="s">
        <v>1616</v>
      </c>
      <c r="R232" s="69"/>
      <c r="S232" s="74" t="s">
        <v>1617</v>
      </c>
      <c r="T232" s="76"/>
      <c r="U232" s="74" t="s">
        <v>1618</v>
      </c>
      <c r="V232" s="69"/>
      <c r="W232" s="70"/>
      <c r="X232" s="70"/>
      <c r="Y232" s="73" t="s">
        <v>288</v>
      </c>
      <c r="Z232" s="69"/>
      <c r="AA232" s="69"/>
      <c r="AB232" s="69" t="s">
        <v>463</v>
      </c>
      <c r="AC232" s="69" t="s">
        <v>558</v>
      </c>
      <c r="AD232" s="77" t="s">
        <v>559</v>
      </c>
      <c r="AE232" s="69" t="s">
        <v>256</v>
      </c>
      <c r="AF232" s="78">
        <v>-25.310330000716998</v>
      </c>
      <c r="AG232" s="78">
        <v>-49.083070000238997</v>
      </c>
      <c r="AH232" s="69" t="s">
        <v>237</v>
      </c>
      <c r="AI232" s="69" t="s">
        <v>238</v>
      </c>
      <c r="AJ232" s="69" t="s">
        <v>1619</v>
      </c>
      <c r="AK232" s="69" t="s">
        <v>240</v>
      </c>
      <c r="AL232" s="70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73"/>
      <c r="BD232" s="69"/>
      <c r="BE232" s="70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</row>
    <row r="233" spans="1:68" s="79" customFormat="1" ht="15" customHeight="1">
      <c r="A233" s="69"/>
      <c r="B233" s="69">
        <v>247</v>
      </c>
      <c r="C233" s="69" t="s">
        <v>1620</v>
      </c>
      <c r="D233" s="70">
        <v>39232</v>
      </c>
      <c r="E233" s="70">
        <v>52016</v>
      </c>
      <c r="F233" s="69"/>
      <c r="G233" s="71" t="s">
        <v>1621</v>
      </c>
      <c r="H233" s="71"/>
      <c r="I233" s="71">
        <f t="shared" si="3"/>
        <v>10</v>
      </c>
      <c r="J233" s="69">
        <v>7</v>
      </c>
      <c r="K233" s="72">
        <v>4.4999999999999998E-2</v>
      </c>
      <c r="L233" s="73"/>
      <c r="M233" s="69"/>
      <c r="N233" s="74"/>
      <c r="O233" s="75" t="s">
        <v>1622</v>
      </c>
      <c r="P233" s="69" t="s">
        <v>1623</v>
      </c>
      <c r="Q233" s="69" t="s">
        <v>1624</v>
      </c>
      <c r="R233" s="69"/>
      <c r="S233" s="74" t="s">
        <v>1625</v>
      </c>
      <c r="T233" s="76"/>
      <c r="U233" s="74" t="s">
        <v>1626</v>
      </c>
      <c r="V233" s="69"/>
      <c r="W233" s="70"/>
      <c r="X233" s="70"/>
      <c r="Y233" s="73" t="s">
        <v>504</v>
      </c>
      <c r="Z233" s="69"/>
      <c r="AA233" s="69"/>
      <c r="AB233" s="69" t="s">
        <v>463</v>
      </c>
      <c r="AC233" s="69" t="s">
        <v>270</v>
      </c>
      <c r="AD233" s="77" t="s">
        <v>235</v>
      </c>
      <c r="AE233" s="69" t="s">
        <v>271</v>
      </c>
      <c r="AF233" s="78">
        <v>-23.188670000243601</v>
      </c>
      <c r="AG233" s="78">
        <v>-51.170480000286801</v>
      </c>
      <c r="AH233" s="69" t="s">
        <v>237</v>
      </c>
      <c r="AI233" s="69" t="s">
        <v>238</v>
      </c>
      <c r="AJ233" s="69" t="s">
        <v>272</v>
      </c>
      <c r="AK233" s="69" t="s">
        <v>240</v>
      </c>
      <c r="AL233" s="70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73"/>
      <c r="BD233" s="69"/>
      <c r="BE233" s="70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</row>
    <row r="234" spans="1:68" s="79" customFormat="1" ht="15" customHeight="1">
      <c r="A234" s="69"/>
      <c r="B234" s="69">
        <v>248</v>
      </c>
      <c r="C234" s="69" t="s">
        <v>1627</v>
      </c>
      <c r="D234" s="70">
        <v>36559</v>
      </c>
      <c r="E234" s="70">
        <v>38386</v>
      </c>
      <c r="F234" s="69"/>
      <c r="G234" s="71" t="s">
        <v>1628</v>
      </c>
      <c r="H234" s="71"/>
      <c r="I234" s="71" t="e">
        <f t="shared" si="3"/>
        <v>#VALUE!</v>
      </c>
      <c r="J234" s="69" t="s">
        <v>10</v>
      </c>
      <c r="K234" s="72" t="s">
        <v>10</v>
      </c>
      <c r="L234" s="73"/>
      <c r="M234" s="69"/>
      <c r="N234" s="74"/>
      <c r="O234" s="75" t="s">
        <v>1629</v>
      </c>
      <c r="P234" s="69" t="s">
        <v>1630</v>
      </c>
      <c r="Q234" s="69" t="s">
        <v>1631</v>
      </c>
      <c r="R234" s="69"/>
      <c r="S234" s="74" t="s">
        <v>1632</v>
      </c>
      <c r="T234" s="76"/>
      <c r="U234" s="74" t="s">
        <v>1633</v>
      </c>
      <c r="V234" s="69"/>
      <c r="W234" s="70"/>
      <c r="X234" s="70"/>
      <c r="Y234" s="73" t="s">
        <v>288</v>
      </c>
      <c r="Z234" s="69"/>
      <c r="AA234" s="69"/>
      <c r="AB234" s="69" t="s">
        <v>463</v>
      </c>
      <c r="AC234" s="69" t="s">
        <v>255</v>
      </c>
      <c r="AD234" s="77" t="s">
        <v>235</v>
      </c>
      <c r="AE234" s="69" t="s">
        <v>256</v>
      </c>
      <c r="AF234" s="78">
        <v>-25.421160000282601</v>
      </c>
      <c r="AG234" s="78">
        <v>-49.025670000776202</v>
      </c>
      <c r="AH234" s="69" t="s">
        <v>237</v>
      </c>
      <c r="AI234" s="69" t="s">
        <v>238</v>
      </c>
      <c r="AJ234" s="69" t="s">
        <v>621</v>
      </c>
      <c r="AK234" s="69" t="s">
        <v>240</v>
      </c>
      <c r="AL234" s="70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73"/>
      <c r="BD234" s="69"/>
      <c r="BE234" s="70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</row>
    <row r="235" spans="1:68" s="79" customFormat="1" ht="15" customHeight="1">
      <c r="A235" s="69"/>
      <c r="B235" s="69">
        <v>249</v>
      </c>
      <c r="C235" s="69" t="s">
        <v>1634</v>
      </c>
      <c r="D235" s="70">
        <v>39577</v>
      </c>
      <c r="E235" s="70">
        <v>52360</v>
      </c>
      <c r="F235" s="69"/>
      <c r="G235" s="71" t="s">
        <v>1635</v>
      </c>
      <c r="H235" s="71"/>
      <c r="I235" s="71">
        <f t="shared" si="3"/>
        <v>11</v>
      </c>
      <c r="J235" s="69">
        <v>6.5</v>
      </c>
      <c r="K235" s="72">
        <v>6.5074999999999994E-2</v>
      </c>
      <c r="L235" s="73"/>
      <c r="M235" s="69"/>
      <c r="N235" s="74"/>
      <c r="O235" s="75" t="s">
        <v>1636</v>
      </c>
      <c r="P235" s="69" t="s">
        <v>1636</v>
      </c>
      <c r="Q235" s="69"/>
      <c r="R235" s="69" t="s">
        <v>1637</v>
      </c>
      <c r="S235" s="74" t="s">
        <v>1638</v>
      </c>
      <c r="T235" s="76"/>
      <c r="U235" s="74" t="s">
        <v>1639</v>
      </c>
      <c r="V235" s="69"/>
      <c r="W235" s="70"/>
      <c r="X235" s="70"/>
      <c r="Y235" s="73" t="s">
        <v>492</v>
      </c>
      <c r="Z235" s="69"/>
      <c r="AA235" s="69"/>
      <c r="AB235" s="69" t="s">
        <v>1640</v>
      </c>
      <c r="AC235" s="69" t="s">
        <v>270</v>
      </c>
      <c r="AD235" s="77" t="s">
        <v>235</v>
      </c>
      <c r="AE235" s="69" t="s">
        <v>271</v>
      </c>
      <c r="AF235" s="78">
        <v>-22.988420000221101</v>
      </c>
      <c r="AG235" s="78">
        <v>-50.894620000354301</v>
      </c>
      <c r="AH235" s="69" t="s">
        <v>237</v>
      </c>
      <c r="AI235" s="69" t="s">
        <v>238</v>
      </c>
      <c r="AJ235" s="69" t="s">
        <v>1641</v>
      </c>
      <c r="AK235" s="69" t="s">
        <v>240</v>
      </c>
      <c r="AL235" s="70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73"/>
      <c r="BD235" s="69"/>
      <c r="BE235" s="70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</row>
    <row r="236" spans="1:68" s="79" customFormat="1" ht="15" customHeight="1">
      <c r="A236" s="69"/>
      <c r="B236" s="69">
        <v>250</v>
      </c>
      <c r="C236" s="69" t="s">
        <v>1642</v>
      </c>
      <c r="D236" s="70">
        <v>36570</v>
      </c>
      <c r="E236" s="70">
        <v>49354</v>
      </c>
      <c r="F236" s="69"/>
      <c r="G236" s="71" t="s">
        <v>1643</v>
      </c>
      <c r="H236" s="71"/>
      <c r="I236" s="71" t="e">
        <f t="shared" si="3"/>
        <v>#VALUE!</v>
      </c>
      <c r="J236" s="69" t="s">
        <v>10</v>
      </c>
      <c r="K236" s="72" t="s">
        <v>10</v>
      </c>
      <c r="L236" s="73"/>
      <c r="M236" s="69"/>
      <c r="N236" s="74"/>
      <c r="O236" s="75" t="s">
        <v>1644</v>
      </c>
      <c r="P236" s="69" t="s">
        <v>1645</v>
      </c>
      <c r="Q236" s="69"/>
      <c r="R236" s="69" t="s">
        <v>1646</v>
      </c>
      <c r="S236" s="74" t="s">
        <v>1647</v>
      </c>
      <c r="T236" s="76"/>
      <c r="U236" s="74" t="s">
        <v>1648</v>
      </c>
      <c r="V236" s="69"/>
      <c r="W236" s="70"/>
      <c r="X236" s="70"/>
      <c r="Y236" s="73" t="s">
        <v>288</v>
      </c>
      <c r="Z236" s="69"/>
      <c r="AA236" s="69"/>
      <c r="AB236" s="69" t="s">
        <v>443</v>
      </c>
      <c r="AC236" s="69" t="s">
        <v>255</v>
      </c>
      <c r="AD236" s="77" t="s">
        <v>235</v>
      </c>
      <c r="AE236" s="69" t="s">
        <v>256</v>
      </c>
      <c r="AF236" s="78">
        <v>-25.407480000096999</v>
      </c>
      <c r="AG236" s="78">
        <v>-49.444360000537898</v>
      </c>
      <c r="AH236" s="69" t="s">
        <v>237</v>
      </c>
      <c r="AI236" s="69" t="s">
        <v>238</v>
      </c>
      <c r="AJ236" s="69" t="s">
        <v>806</v>
      </c>
      <c r="AK236" s="69" t="s">
        <v>240</v>
      </c>
      <c r="AL236" s="70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73"/>
      <c r="BD236" s="69"/>
      <c r="BE236" s="70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</row>
    <row r="237" spans="1:68" s="79" customFormat="1" ht="15" customHeight="1">
      <c r="A237" s="69"/>
      <c r="B237" s="69">
        <v>251</v>
      </c>
      <c r="C237" s="69" t="s">
        <v>1649</v>
      </c>
      <c r="D237" s="70">
        <v>36473</v>
      </c>
      <c r="E237" s="70">
        <v>49257</v>
      </c>
      <c r="F237" s="69"/>
      <c r="G237" s="71" t="s">
        <v>1650</v>
      </c>
      <c r="H237" s="71"/>
      <c r="I237" s="71">
        <f t="shared" si="3"/>
        <v>0</v>
      </c>
      <c r="J237" s="69">
        <v>2</v>
      </c>
      <c r="K237" s="72">
        <v>1.6000000000000001E-3</v>
      </c>
      <c r="L237" s="73"/>
      <c r="M237" s="69"/>
      <c r="N237" s="74"/>
      <c r="O237" s="75" t="s">
        <v>1651</v>
      </c>
      <c r="P237" s="69" t="s">
        <v>1651</v>
      </c>
      <c r="Q237" s="69"/>
      <c r="R237" s="69"/>
      <c r="S237" s="74" t="s">
        <v>1652</v>
      </c>
      <c r="T237" s="76"/>
      <c r="U237" s="74"/>
      <c r="V237" s="69"/>
      <c r="W237" s="70"/>
      <c r="X237" s="70"/>
      <c r="Y237" s="73" t="s">
        <v>767</v>
      </c>
      <c r="Z237" s="69"/>
      <c r="AA237" s="69"/>
      <c r="AB237" s="69" t="s">
        <v>463</v>
      </c>
      <c r="AC237" s="69" t="s">
        <v>1403</v>
      </c>
      <c r="AD237" s="77" t="s">
        <v>1404</v>
      </c>
      <c r="AE237" s="69" t="s">
        <v>1405</v>
      </c>
      <c r="AF237" s="78">
        <v>-25.384520000743102</v>
      </c>
      <c r="AG237" s="78">
        <v>-48.866480000800998</v>
      </c>
      <c r="AH237" s="69" t="s">
        <v>237</v>
      </c>
      <c r="AI237" s="69" t="s">
        <v>238</v>
      </c>
      <c r="AJ237" s="69" t="s">
        <v>1653</v>
      </c>
      <c r="AK237" s="69" t="s">
        <v>240</v>
      </c>
      <c r="AL237" s="70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73"/>
      <c r="BD237" s="69"/>
      <c r="BE237" s="70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</row>
    <row r="238" spans="1:68" s="79" customFormat="1" ht="15" customHeight="1">
      <c r="A238" s="69"/>
      <c r="B238" s="69">
        <v>252</v>
      </c>
      <c r="C238" s="69" t="s">
        <v>1654</v>
      </c>
      <c r="D238" s="70">
        <v>36430</v>
      </c>
      <c r="E238" s="70">
        <v>49214</v>
      </c>
      <c r="F238" s="69"/>
      <c r="G238" s="71" t="s">
        <v>1655</v>
      </c>
      <c r="H238" s="71"/>
      <c r="I238" s="71">
        <f t="shared" si="3"/>
        <v>0</v>
      </c>
      <c r="J238" s="69">
        <v>10</v>
      </c>
      <c r="K238" s="72">
        <v>1.0000000000000001E-5</v>
      </c>
      <c r="L238" s="73"/>
      <c r="M238" s="69"/>
      <c r="N238" s="74"/>
      <c r="O238" s="75" t="s">
        <v>1238</v>
      </c>
      <c r="P238" s="69" t="s">
        <v>1239</v>
      </c>
      <c r="Q238" s="69" t="s">
        <v>1240</v>
      </c>
      <c r="R238" s="69"/>
      <c r="S238" s="74" t="s">
        <v>1656</v>
      </c>
      <c r="T238" s="76"/>
      <c r="U238" s="74" t="s">
        <v>1657</v>
      </c>
      <c r="V238" s="69"/>
      <c r="W238" s="70"/>
      <c r="X238" s="70"/>
      <c r="Y238" s="73" t="s">
        <v>504</v>
      </c>
      <c r="Z238" s="69"/>
      <c r="AA238" s="69"/>
      <c r="AB238" s="69" t="s">
        <v>1353</v>
      </c>
      <c r="AC238" s="69" t="s">
        <v>875</v>
      </c>
      <c r="AD238" s="77" t="s">
        <v>235</v>
      </c>
      <c r="AE238" s="69" t="s">
        <v>876</v>
      </c>
      <c r="AF238" s="78">
        <v>-23.755130000347702</v>
      </c>
      <c r="AG238" s="78">
        <v>-53.287060000291198</v>
      </c>
      <c r="AH238" s="69" t="s">
        <v>237</v>
      </c>
      <c r="AI238" s="69" t="s">
        <v>238</v>
      </c>
      <c r="AJ238" s="69" t="s">
        <v>1243</v>
      </c>
      <c r="AK238" s="69" t="s">
        <v>240</v>
      </c>
      <c r="AL238" s="70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73"/>
      <c r="BD238" s="69"/>
      <c r="BE238" s="70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</row>
    <row r="239" spans="1:68" s="79" customFormat="1" ht="15" customHeight="1">
      <c r="A239" s="69"/>
      <c r="B239" s="69">
        <v>253</v>
      </c>
      <c r="C239" s="69" t="s">
        <v>1658</v>
      </c>
      <c r="D239" s="70">
        <v>39268</v>
      </c>
      <c r="E239" s="70">
        <v>52052</v>
      </c>
      <c r="F239" s="69"/>
      <c r="G239" s="71" t="s">
        <v>834</v>
      </c>
      <c r="H239" s="71"/>
      <c r="I239" s="71">
        <f t="shared" si="3"/>
        <v>0</v>
      </c>
      <c r="J239" s="69">
        <v>2.5099999999999998</v>
      </c>
      <c r="K239" s="72">
        <v>1.8E-3</v>
      </c>
      <c r="L239" s="73"/>
      <c r="M239" s="69"/>
      <c r="N239" s="74"/>
      <c r="O239" s="75" t="s">
        <v>1659</v>
      </c>
      <c r="P239" s="69" t="s">
        <v>1660</v>
      </c>
      <c r="Q239" s="69" t="s">
        <v>1661</v>
      </c>
      <c r="R239" s="69"/>
      <c r="S239" s="74" t="s">
        <v>1662</v>
      </c>
      <c r="T239" s="76"/>
      <c r="U239" s="74" t="s">
        <v>1663</v>
      </c>
      <c r="V239" s="69"/>
      <c r="W239" s="70"/>
      <c r="X239" s="70"/>
      <c r="Y239" s="73" t="s">
        <v>288</v>
      </c>
      <c r="Z239" s="69"/>
      <c r="AA239" s="69"/>
      <c r="AB239" s="69" t="s">
        <v>1664</v>
      </c>
      <c r="AC239" s="69" t="s">
        <v>336</v>
      </c>
      <c r="AD239" s="77" t="s">
        <v>235</v>
      </c>
      <c r="AE239" s="69" t="s">
        <v>337</v>
      </c>
      <c r="AF239" s="78">
        <v>-24.2311400000563</v>
      </c>
      <c r="AG239" s="78">
        <v>-49.757060000740601</v>
      </c>
      <c r="AH239" s="69" t="s">
        <v>237</v>
      </c>
      <c r="AI239" s="69" t="s">
        <v>238</v>
      </c>
      <c r="AJ239" s="69" t="s">
        <v>377</v>
      </c>
      <c r="AK239" s="69" t="s">
        <v>240</v>
      </c>
      <c r="AL239" s="70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73"/>
      <c r="BD239" s="69"/>
      <c r="BE239" s="70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</row>
    <row r="240" spans="1:68" s="79" customFormat="1" ht="15" customHeight="1">
      <c r="A240" s="69"/>
      <c r="B240" s="69">
        <v>254</v>
      </c>
      <c r="C240" s="69" t="s">
        <v>1665</v>
      </c>
      <c r="D240" s="70">
        <v>41270</v>
      </c>
      <c r="E240" s="70">
        <v>52989</v>
      </c>
      <c r="F240" s="69"/>
      <c r="G240" s="71" t="s">
        <v>834</v>
      </c>
      <c r="H240" s="71"/>
      <c r="I240" s="71">
        <f t="shared" si="3"/>
        <v>0</v>
      </c>
      <c r="J240" s="69">
        <v>2.5099999999999998</v>
      </c>
      <c r="K240" s="72">
        <v>1.8E-3</v>
      </c>
      <c r="L240" s="73"/>
      <c r="M240" s="69"/>
      <c r="N240" s="74"/>
      <c r="O240" s="75" t="s">
        <v>1666</v>
      </c>
      <c r="P240" s="69" t="s">
        <v>1667</v>
      </c>
      <c r="Q240" s="69" t="s">
        <v>1661</v>
      </c>
      <c r="R240" s="69"/>
      <c r="S240" s="74" t="s">
        <v>1668</v>
      </c>
      <c r="T240" s="76"/>
      <c r="U240" s="74" t="s">
        <v>1669</v>
      </c>
      <c r="V240" s="69"/>
      <c r="W240" s="70"/>
      <c r="X240" s="70"/>
      <c r="Y240" s="73" t="s">
        <v>288</v>
      </c>
      <c r="Z240" s="69"/>
      <c r="AA240" s="69"/>
      <c r="AB240" s="69" t="s">
        <v>1664</v>
      </c>
      <c r="AC240" s="69" t="s">
        <v>336</v>
      </c>
      <c r="AD240" s="77" t="s">
        <v>235</v>
      </c>
      <c r="AE240" s="69" t="s">
        <v>337</v>
      </c>
      <c r="AF240" s="78">
        <v>-24.2311400000563</v>
      </c>
      <c r="AG240" s="78">
        <v>-49.757060000740601</v>
      </c>
      <c r="AH240" s="69" t="s">
        <v>237</v>
      </c>
      <c r="AI240" s="69" t="s">
        <v>238</v>
      </c>
      <c r="AJ240" s="69" t="s">
        <v>377</v>
      </c>
      <c r="AK240" s="69" t="s">
        <v>240</v>
      </c>
      <c r="AL240" s="70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73"/>
      <c r="BD240" s="69"/>
      <c r="BE240" s="70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</row>
    <row r="241" spans="1:68" s="79" customFormat="1" ht="15" customHeight="1">
      <c r="A241" s="69"/>
      <c r="B241" s="69">
        <v>255</v>
      </c>
      <c r="C241" s="69" t="s">
        <v>1670</v>
      </c>
      <c r="D241" s="70">
        <v>40637</v>
      </c>
      <c r="E241" s="70">
        <v>53421</v>
      </c>
      <c r="F241" s="69"/>
      <c r="G241" s="71" t="s">
        <v>1671</v>
      </c>
      <c r="H241" s="71"/>
      <c r="I241" s="71" t="e">
        <f t="shared" si="3"/>
        <v>#VALUE!</v>
      </c>
      <c r="J241" s="69" t="s">
        <v>10</v>
      </c>
      <c r="K241" s="72">
        <v>2.2176000000000001E-2</v>
      </c>
      <c r="L241" s="73"/>
      <c r="M241" s="69"/>
      <c r="N241" s="74"/>
      <c r="O241" s="75" t="s">
        <v>1672</v>
      </c>
      <c r="P241" s="69" t="s">
        <v>1673</v>
      </c>
      <c r="Q241" s="69"/>
      <c r="R241" s="69" t="s">
        <v>1674</v>
      </c>
      <c r="S241" s="74" t="s">
        <v>1675</v>
      </c>
      <c r="T241" s="76"/>
      <c r="U241" s="74" t="s">
        <v>1676</v>
      </c>
      <c r="V241" s="69"/>
      <c r="W241" s="70"/>
      <c r="X241" s="70"/>
      <c r="Y241" s="73" t="s">
        <v>492</v>
      </c>
      <c r="Z241" s="69"/>
      <c r="AA241" s="69"/>
      <c r="AB241" s="69" t="s">
        <v>1451</v>
      </c>
      <c r="AC241" s="69" t="s">
        <v>714</v>
      </c>
      <c r="AD241" s="77" t="s">
        <v>235</v>
      </c>
      <c r="AE241" s="69" t="s">
        <v>524</v>
      </c>
      <c r="AF241" s="78">
        <v>-23.065350000690099</v>
      </c>
      <c r="AG241" s="78">
        <v>-51.490720000262797</v>
      </c>
      <c r="AH241" s="69" t="s">
        <v>237</v>
      </c>
      <c r="AI241" s="69" t="s">
        <v>238</v>
      </c>
      <c r="AJ241" s="69" t="s">
        <v>1677</v>
      </c>
      <c r="AK241" s="69" t="s">
        <v>240</v>
      </c>
      <c r="AL241" s="70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73"/>
      <c r="BD241" s="69"/>
      <c r="BE241" s="70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</row>
    <row r="242" spans="1:68" s="79" customFormat="1" ht="15" customHeight="1">
      <c r="A242" s="69"/>
      <c r="B242" s="69">
        <v>256</v>
      </c>
      <c r="C242" s="69" t="s">
        <v>1678</v>
      </c>
      <c r="D242" s="70">
        <v>39279</v>
      </c>
      <c r="E242" s="70">
        <v>52063</v>
      </c>
      <c r="F242" s="69"/>
      <c r="G242" s="71" t="s">
        <v>1679</v>
      </c>
      <c r="H242" s="71"/>
      <c r="I242" s="71" t="e">
        <f t="shared" si="3"/>
        <v>#VALUE!</v>
      </c>
      <c r="J242" s="69" t="s">
        <v>10</v>
      </c>
      <c r="K242" s="72">
        <v>0.02</v>
      </c>
      <c r="L242" s="73"/>
      <c r="M242" s="69"/>
      <c r="N242" s="74"/>
      <c r="O242" s="75" t="s">
        <v>1680</v>
      </c>
      <c r="P242" s="69" t="s">
        <v>1680</v>
      </c>
      <c r="Q242" s="69" t="s">
        <v>1681</v>
      </c>
      <c r="R242" s="69"/>
      <c r="S242" s="74" t="s">
        <v>1682</v>
      </c>
      <c r="T242" s="76"/>
      <c r="U242" s="74" t="s">
        <v>1683</v>
      </c>
      <c r="V242" s="69"/>
      <c r="W242" s="70"/>
      <c r="X242" s="70"/>
      <c r="Y242" s="73" t="s">
        <v>288</v>
      </c>
      <c r="Z242" s="69"/>
      <c r="AA242" s="69"/>
      <c r="AB242" s="69" t="s">
        <v>1684</v>
      </c>
      <c r="AC242" s="69" t="s">
        <v>234</v>
      </c>
      <c r="AD242" s="77" t="s">
        <v>235</v>
      </c>
      <c r="AE242" s="69" t="s">
        <v>368</v>
      </c>
      <c r="AF242" s="78">
        <v>-23.550490000393101</v>
      </c>
      <c r="AG242" s="78">
        <v>-52.432369999980502</v>
      </c>
      <c r="AH242" s="69" t="s">
        <v>237</v>
      </c>
      <c r="AI242" s="69" t="s">
        <v>238</v>
      </c>
      <c r="AJ242" s="69" t="s">
        <v>1685</v>
      </c>
      <c r="AK242" s="69" t="s">
        <v>240</v>
      </c>
      <c r="AL242" s="70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73"/>
      <c r="BD242" s="69"/>
      <c r="BE242" s="70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</row>
    <row r="243" spans="1:68" s="79" customFormat="1" ht="15" customHeight="1">
      <c r="A243" s="69"/>
      <c r="B243" s="69">
        <v>257</v>
      </c>
      <c r="C243" s="69" t="s">
        <v>1686</v>
      </c>
      <c r="D243" s="70">
        <v>36014</v>
      </c>
      <c r="E243" s="70">
        <v>37840</v>
      </c>
      <c r="F243" s="69"/>
      <c r="G243" s="71" t="s">
        <v>792</v>
      </c>
      <c r="H243" s="71"/>
      <c r="I243" s="71" t="e">
        <f t="shared" si="3"/>
        <v>#VALUE!</v>
      </c>
      <c r="J243" s="69" t="s">
        <v>10</v>
      </c>
      <c r="K243" s="72">
        <v>2.4199999999999999E-2</v>
      </c>
      <c r="L243" s="73"/>
      <c r="M243" s="69"/>
      <c r="N243" s="74"/>
      <c r="O243" s="75" t="s">
        <v>1687</v>
      </c>
      <c r="P243" s="69" t="s">
        <v>1687</v>
      </c>
      <c r="Q243" s="69" t="s">
        <v>1688</v>
      </c>
      <c r="R243" s="69"/>
      <c r="S243" s="74" t="s">
        <v>1689</v>
      </c>
      <c r="T243" s="76"/>
      <c r="U243" s="74" t="s">
        <v>1690</v>
      </c>
      <c r="V243" s="69"/>
      <c r="W243" s="70"/>
      <c r="X243" s="70"/>
      <c r="Y243" s="73" t="s">
        <v>767</v>
      </c>
      <c r="Z243" s="69"/>
      <c r="AA243" s="69"/>
      <c r="AB243" s="69" t="s">
        <v>1691</v>
      </c>
      <c r="AC243" s="69" t="s">
        <v>255</v>
      </c>
      <c r="AD243" s="77" t="s">
        <v>235</v>
      </c>
      <c r="AE243" s="69" t="s">
        <v>256</v>
      </c>
      <c r="AF243" s="78">
        <v>-25.7338999998377</v>
      </c>
      <c r="AG243" s="78">
        <v>-49.317189999875303</v>
      </c>
      <c r="AH243" s="69" t="s">
        <v>237</v>
      </c>
      <c r="AI243" s="69" t="s">
        <v>238</v>
      </c>
      <c r="AJ243" s="69" t="s">
        <v>1548</v>
      </c>
      <c r="AK243" s="69" t="s">
        <v>240</v>
      </c>
      <c r="AL243" s="70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73"/>
      <c r="BD243" s="69"/>
      <c r="BE243" s="70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</row>
    <row r="244" spans="1:68" s="79" customFormat="1" ht="15" customHeight="1">
      <c r="A244" s="69"/>
      <c r="B244" s="69">
        <v>258</v>
      </c>
      <c r="C244" s="69" t="s">
        <v>1692</v>
      </c>
      <c r="D244" s="70">
        <v>34264</v>
      </c>
      <c r="E244" s="70">
        <v>37916</v>
      </c>
      <c r="F244" s="69"/>
      <c r="G244" s="71" t="s">
        <v>1693</v>
      </c>
      <c r="H244" s="71"/>
      <c r="I244" s="71" t="e">
        <f t="shared" si="3"/>
        <v>#VALUE!</v>
      </c>
      <c r="J244" s="69">
        <v>2.6</v>
      </c>
      <c r="K244" s="72" t="s">
        <v>10</v>
      </c>
      <c r="L244" s="73"/>
      <c r="M244" s="69"/>
      <c r="N244" s="74"/>
      <c r="O244" s="75" t="s">
        <v>1694</v>
      </c>
      <c r="P244" s="69" t="s">
        <v>1695</v>
      </c>
      <c r="Q244" s="69" t="s">
        <v>1696</v>
      </c>
      <c r="R244" s="69"/>
      <c r="S244" s="74" t="s">
        <v>1697</v>
      </c>
      <c r="T244" s="76"/>
      <c r="U244" s="74"/>
      <c r="V244" s="69"/>
      <c r="W244" s="70"/>
      <c r="X244" s="70"/>
      <c r="Y244" s="73" t="s">
        <v>787</v>
      </c>
      <c r="Z244" s="69" t="s">
        <v>1698</v>
      </c>
      <c r="AA244" s="69"/>
      <c r="AB244" s="69" t="s">
        <v>1699</v>
      </c>
      <c r="AC244" s="69" t="s">
        <v>255</v>
      </c>
      <c r="AD244" s="77" t="s">
        <v>235</v>
      </c>
      <c r="AE244" s="69" t="s">
        <v>256</v>
      </c>
      <c r="AF244" s="78">
        <v>-25.5760500005136</v>
      </c>
      <c r="AG244" s="78">
        <v>-49.635010000317102</v>
      </c>
      <c r="AH244" s="69" t="s">
        <v>237</v>
      </c>
      <c r="AI244" s="69" t="s">
        <v>238</v>
      </c>
      <c r="AJ244" s="69" t="s">
        <v>670</v>
      </c>
      <c r="AK244" s="69" t="s">
        <v>240</v>
      </c>
      <c r="AL244" s="70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73"/>
      <c r="BD244" s="69"/>
      <c r="BE244" s="70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</row>
    <row r="245" spans="1:68" s="79" customFormat="1" ht="15" customHeight="1">
      <c r="A245" s="69"/>
      <c r="B245" s="69">
        <v>259</v>
      </c>
      <c r="C245" s="69" t="s">
        <v>1700</v>
      </c>
      <c r="D245" s="70">
        <v>39398</v>
      </c>
      <c r="E245" s="70">
        <v>52182</v>
      </c>
      <c r="F245" s="69"/>
      <c r="G245" s="71" t="s">
        <v>1701</v>
      </c>
      <c r="H245" s="71"/>
      <c r="I245" s="71">
        <f t="shared" si="3"/>
        <v>41</v>
      </c>
      <c r="J245" s="69">
        <v>8.5</v>
      </c>
      <c r="K245" s="72">
        <v>0.32441300000000001</v>
      </c>
      <c r="L245" s="73"/>
      <c r="M245" s="69"/>
      <c r="N245" s="74"/>
      <c r="O245" s="75" t="s">
        <v>1702</v>
      </c>
      <c r="P245" s="69" t="s">
        <v>1703</v>
      </c>
      <c r="Q245" s="69" t="s">
        <v>1704</v>
      </c>
      <c r="R245" s="69"/>
      <c r="S245" s="74" t="s">
        <v>1705</v>
      </c>
      <c r="T245" s="76"/>
      <c r="U245" s="74" t="s">
        <v>1706</v>
      </c>
      <c r="V245" s="69"/>
      <c r="W245" s="70"/>
      <c r="X245" s="70"/>
      <c r="Y245" s="73" t="s">
        <v>492</v>
      </c>
      <c r="Z245" s="69"/>
      <c r="AA245" s="69"/>
      <c r="AB245" s="69" t="s">
        <v>1707</v>
      </c>
      <c r="AC245" s="69" t="s">
        <v>234</v>
      </c>
      <c r="AD245" s="77" t="s">
        <v>235</v>
      </c>
      <c r="AE245" s="69" t="s">
        <v>236</v>
      </c>
      <c r="AF245" s="78">
        <v>-23.993210000161401</v>
      </c>
      <c r="AG245" s="78">
        <v>-52.303119999747203</v>
      </c>
      <c r="AH245" s="69" t="s">
        <v>237</v>
      </c>
      <c r="AI245" s="69" t="s">
        <v>238</v>
      </c>
      <c r="AJ245" s="69" t="s">
        <v>1708</v>
      </c>
      <c r="AK245" s="69" t="s">
        <v>240</v>
      </c>
      <c r="AL245" s="70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73"/>
      <c r="BD245" s="69"/>
      <c r="BE245" s="70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</row>
    <row r="246" spans="1:68" s="79" customFormat="1" ht="15" customHeight="1">
      <c r="A246" s="69"/>
      <c r="B246" s="69">
        <v>260</v>
      </c>
      <c r="C246" s="69" t="s">
        <v>1709</v>
      </c>
      <c r="D246" s="70">
        <v>39218</v>
      </c>
      <c r="E246" s="70"/>
      <c r="F246" s="69"/>
      <c r="G246" s="71" t="s">
        <v>1710</v>
      </c>
      <c r="H246" s="71"/>
      <c r="I246" s="71">
        <f t="shared" si="3"/>
        <v>0</v>
      </c>
      <c r="J246" s="69">
        <v>2</v>
      </c>
      <c r="K246" s="72">
        <v>1.44E-2</v>
      </c>
      <c r="L246" s="73"/>
      <c r="M246" s="69"/>
      <c r="N246" s="74"/>
      <c r="O246" s="75" t="s">
        <v>1711</v>
      </c>
      <c r="P246" s="69" t="s">
        <v>1711</v>
      </c>
      <c r="Q246" s="69"/>
      <c r="R246" s="69" t="s">
        <v>1712</v>
      </c>
      <c r="S246" s="74" t="s">
        <v>1713</v>
      </c>
      <c r="T246" s="76"/>
      <c r="U246" s="74" t="s">
        <v>1714</v>
      </c>
      <c r="V246" s="69"/>
      <c r="W246" s="70"/>
      <c r="X246" s="70"/>
      <c r="Y246" s="73" t="s">
        <v>492</v>
      </c>
      <c r="Z246" s="69"/>
      <c r="AA246" s="69"/>
      <c r="AB246" s="69" t="s">
        <v>463</v>
      </c>
      <c r="AC246" s="69" t="s">
        <v>270</v>
      </c>
      <c r="AD246" s="77" t="s">
        <v>235</v>
      </c>
      <c r="AE246" s="69" t="s">
        <v>271</v>
      </c>
      <c r="AF246" s="78">
        <v>-23.422950000139799</v>
      </c>
      <c r="AG246" s="78">
        <v>-50.768050000487698</v>
      </c>
      <c r="AH246" s="69" t="s">
        <v>237</v>
      </c>
      <c r="AI246" s="69" t="s">
        <v>238</v>
      </c>
      <c r="AJ246" s="69" t="s">
        <v>451</v>
      </c>
      <c r="AK246" s="69" t="s">
        <v>240</v>
      </c>
      <c r="AL246" s="70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73"/>
      <c r="BD246" s="69"/>
      <c r="BE246" s="70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</row>
    <row r="247" spans="1:68" s="79" customFormat="1" ht="15" customHeight="1">
      <c r="A247" s="69"/>
      <c r="B247" s="69">
        <v>261</v>
      </c>
      <c r="C247" s="69" t="s">
        <v>1715</v>
      </c>
      <c r="D247" s="70">
        <v>39311</v>
      </c>
      <c r="E247" s="70">
        <v>40407</v>
      </c>
      <c r="F247" s="69"/>
      <c r="G247" s="71" t="s">
        <v>1716</v>
      </c>
      <c r="H247" s="71"/>
      <c r="I247" s="71">
        <f t="shared" si="3"/>
        <v>0</v>
      </c>
      <c r="J247" s="69">
        <v>2</v>
      </c>
      <c r="K247" s="72">
        <v>9.1500000000000001E-3</v>
      </c>
      <c r="L247" s="73"/>
      <c r="M247" s="69"/>
      <c r="N247" s="74"/>
      <c r="O247" s="75" t="s">
        <v>1717</v>
      </c>
      <c r="P247" s="69" t="s">
        <v>1718</v>
      </c>
      <c r="Q247" s="69" t="s">
        <v>1719</v>
      </c>
      <c r="R247" s="69"/>
      <c r="S247" s="74" t="s">
        <v>1720</v>
      </c>
      <c r="T247" s="76"/>
      <c r="U247" s="74" t="s">
        <v>1721</v>
      </c>
      <c r="V247" s="69"/>
      <c r="W247" s="70"/>
      <c r="X247" s="70"/>
      <c r="Y247" s="73" t="s">
        <v>504</v>
      </c>
      <c r="Z247" s="69" t="s">
        <v>1722</v>
      </c>
      <c r="AA247" s="69"/>
      <c r="AB247" s="69" t="s">
        <v>463</v>
      </c>
      <c r="AC247" s="69" t="s">
        <v>875</v>
      </c>
      <c r="AD247" s="77" t="s">
        <v>235</v>
      </c>
      <c r="AE247" s="69" t="s">
        <v>876</v>
      </c>
      <c r="AF247" s="78">
        <v>-25.040749999837701</v>
      </c>
      <c r="AG247" s="78">
        <v>-52.681280000545399</v>
      </c>
      <c r="AH247" s="69" t="s">
        <v>237</v>
      </c>
      <c r="AI247" s="69" t="s">
        <v>238</v>
      </c>
      <c r="AJ247" s="69" t="s">
        <v>1723</v>
      </c>
      <c r="AK247" s="69" t="s">
        <v>240</v>
      </c>
      <c r="AL247" s="70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73"/>
      <c r="BD247" s="69"/>
      <c r="BE247" s="70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</row>
    <row r="248" spans="1:68" s="79" customFormat="1" ht="15" customHeight="1">
      <c r="A248" s="69"/>
      <c r="B248" s="69">
        <v>262</v>
      </c>
      <c r="C248" s="69" t="s">
        <v>1724</v>
      </c>
      <c r="D248" s="70">
        <v>39351</v>
      </c>
      <c r="E248" s="70">
        <v>52135</v>
      </c>
      <c r="F248" s="69"/>
      <c r="G248" s="71" t="s">
        <v>1725</v>
      </c>
      <c r="H248" s="71"/>
      <c r="I248" s="71" t="e">
        <f t="shared" si="3"/>
        <v>#VALUE!</v>
      </c>
      <c r="J248" s="69" t="s">
        <v>10</v>
      </c>
      <c r="K248" s="72">
        <v>1.9816830000000001E-2</v>
      </c>
      <c r="L248" s="73"/>
      <c r="M248" s="69"/>
      <c r="N248" s="74"/>
      <c r="O248" s="75" t="s">
        <v>1726</v>
      </c>
      <c r="P248" s="69" t="s">
        <v>1727</v>
      </c>
      <c r="Q248" s="69"/>
      <c r="R248" s="69" t="s">
        <v>1728</v>
      </c>
      <c r="S248" s="74" t="s">
        <v>1729</v>
      </c>
      <c r="T248" s="76"/>
      <c r="U248" s="74" t="s">
        <v>1730</v>
      </c>
      <c r="V248" s="69"/>
      <c r="W248" s="70"/>
      <c r="X248" s="70"/>
      <c r="Y248" s="73" t="s">
        <v>492</v>
      </c>
      <c r="Z248" s="69"/>
      <c r="AA248" s="69"/>
      <c r="AB248" s="69" t="s">
        <v>463</v>
      </c>
      <c r="AC248" s="69" t="s">
        <v>885</v>
      </c>
      <c r="AD248" s="77" t="s">
        <v>235</v>
      </c>
      <c r="AE248" s="69" t="s">
        <v>524</v>
      </c>
      <c r="AF248" s="78">
        <v>-23.2681700002295</v>
      </c>
      <c r="AG248" s="78">
        <v>-51.522020000531597</v>
      </c>
      <c r="AH248" s="69" t="s">
        <v>237</v>
      </c>
      <c r="AI248" s="69" t="s">
        <v>238</v>
      </c>
      <c r="AJ248" s="69" t="s">
        <v>1396</v>
      </c>
      <c r="AK248" s="69" t="s">
        <v>240</v>
      </c>
      <c r="AL248" s="70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73"/>
      <c r="BD248" s="69"/>
      <c r="BE248" s="70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</row>
    <row r="249" spans="1:68" s="79" customFormat="1" ht="15" customHeight="1">
      <c r="A249" s="69"/>
      <c r="B249" s="69">
        <v>263</v>
      </c>
      <c r="C249" s="69" t="s">
        <v>1731</v>
      </c>
      <c r="D249" s="70">
        <v>39281</v>
      </c>
      <c r="E249" s="70"/>
      <c r="F249" s="69"/>
      <c r="G249" s="71" t="s">
        <v>1732</v>
      </c>
      <c r="H249" s="71"/>
      <c r="I249" s="71" t="e">
        <f t="shared" si="3"/>
        <v>#VALUE!</v>
      </c>
      <c r="J249" s="69" t="s">
        <v>10</v>
      </c>
      <c r="K249" s="72">
        <v>3.0000000000000001E-3</v>
      </c>
      <c r="L249" s="73"/>
      <c r="M249" s="69"/>
      <c r="N249" s="74"/>
      <c r="O249" s="75" t="s">
        <v>1733</v>
      </c>
      <c r="P249" s="69" t="s">
        <v>1733</v>
      </c>
      <c r="Q249" s="69" t="s">
        <v>1734</v>
      </c>
      <c r="R249" s="69"/>
      <c r="S249" s="74" t="s">
        <v>1735</v>
      </c>
      <c r="T249" s="76"/>
      <c r="U249" s="74" t="s">
        <v>1736</v>
      </c>
      <c r="V249" s="69"/>
      <c r="W249" s="70"/>
      <c r="X249" s="70"/>
      <c r="Y249" s="73" t="s">
        <v>288</v>
      </c>
      <c r="Z249" s="69" t="s">
        <v>1193</v>
      </c>
      <c r="AA249" s="69"/>
      <c r="AB249" s="69" t="s">
        <v>463</v>
      </c>
      <c r="AC249" s="69" t="s">
        <v>255</v>
      </c>
      <c r="AD249" s="77" t="s">
        <v>235</v>
      </c>
      <c r="AE249" s="69" t="s">
        <v>256</v>
      </c>
      <c r="AF249" s="78">
        <v>-25.452710000182702</v>
      </c>
      <c r="AG249" s="78">
        <v>-49.413250000396097</v>
      </c>
      <c r="AH249" s="69" t="s">
        <v>237</v>
      </c>
      <c r="AI249" s="69" t="s">
        <v>238</v>
      </c>
      <c r="AJ249" s="69" t="s">
        <v>806</v>
      </c>
      <c r="AK249" s="69" t="s">
        <v>240</v>
      </c>
      <c r="AL249" s="70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73"/>
      <c r="BD249" s="69"/>
      <c r="BE249" s="70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</row>
    <row r="250" spans="1:68" s="79" customFormat="1" ht="15" customHeight="1">
      <c r="A250" s="69"/>
      <c r="B250" s="69">
        <v>264</v>
      </c>
      <c r="C250" s="69" t="s">
        <v>1737</v>
      </c>
      <c r="D250" s="70">
        <v>35857</v>
      </c>
      <c r="E250" s="70">
        <v>37683</v>
      </c>
      <c r="F250" s="69"/>
      <c r="G250" s="71" t="s">
        <v>1738</v>
      </c>
      <c r="H250" s="71"/>
      <c r="I250" s="71">
        <f t="shared" si="3"/>
        <v>10</v>
      </c>
      <c r="J250" s="69">
        <v>6</v>
      </c>
      <c r="K250" s="72">
        <v>8.5000000000000006E-2</v>
      </c>
      <c r="L250" s="73"/>
      <c r="M250" s="69"/>
      <c r="N250" s="74"/>
      <c r="O250" s="75" t="s">
        <v>1739</v>
      </c>
      <c r="P250" s="69" t="s">
        <v>1739</v>
      </c>
      <c r="Q250" s="69"/>
      <c r="R250" s="69" t="s">
        <v>1740</v>
      </c>
      <c r="S250" s="74" t="s">
        <v>1741</v>
      </c>
      <c r="T250" s="76"/>
      <c r="U250" s="74"/>
      <c r="V250" s="69"/>
      <c r="W250" s="70"/>
      <c r="X250" s="70"/>
      <c r="Y250" s="73" t="s">
        <v>767</v>
      </c>
      <c r="Z250" s="69"/>
      <c r="AA250" s="69"/>
      <c r="AB250" s="69" t="s">
        <v>1742</v>
      </c>
      <c r="AC250" s="69" t="s">
        <v>255</v>
      </c>
      <c r="AD250" s="77" t="s">
        <v>235</v>
      </c>
      <c r="AE250" s="69" t="s">
        <v>328</v>
      </c>
      <c r="AF250" s="78">
        <v>-26.014679999599402</v>
      </c>
      <c r="AG250" s="78">
        <v>-52.965470000154298</v>
      </c>
      <c r="AH250" s="69" t="s">
        <v>237</v>
      </c>
      <c r="AI250" s="69" t="s">
        <v>238</v>
      </c>
      <c r="AJ250" s="69" t="s">
        <v>1151</v>
      </c>
      <c r="AK250" s="69" t="s">
        <v>240</v>
      </c>
      <c r="AL250" s="70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73"/>
      <c r="BD250" s="69"/>
      <c r="BE250" s="70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</row>
    <row r="251" spans="1:68" s="79" customFormat="1" ht="15" customHeight="1">
      <c r="A251" s="69"/>
      <c r="B251" s="69">
        <v>265</v>
      </c>
      <c r="C251" s="69" t="s">
        <v>629</v>
      </c>
      <c r="D251" s="70">
        <v>39301</v>
      </c>
      <c r="E251" s="70"/>
      <c r="F251" s="69"/>
      <c r="G251" s="71" t="s">
        <v>1743</v>
      </c>
      <c r="H251" s="71"/>
      <c r="I251" s="71" t="e">
        <f t="shared" si="3"/>
        <v>#VALUE!</v>
      </c>
      <c r="J251" s="69" t="s">
        <v>10</v>
      </c>
      <c r="K251" s="72" t="s">
        <v>10</v>
      </c>
      <c r="L251" s="73"/>
      <c r="M251" s="69"/>
      <c r="N251" s="74"/>
      <c r="O251" s="75" t="s">
        <v>1744</v>
      </c>
      <c r="P251" s="69" t="s">
        <v>1745</v>
      </c>
      <c r="Q251" s="69" t="s">
        <v>1746</v>
      </c>
      <c r="R251" s="69"/>
      <c r="S251" s="74" t="s">
        <v>1747</v>
      </c>
      <c r="T251" s="76"/>
      <c r="U251" s="74" t="s">
        <v>1748</v>
      </c>
      <c r="V251" s="69"/>
      <c r="W251" s="70"/>
      <c r="X251" s="70"/>
      <c r="Y251" s="73" t="s">
        <v>504</v>
      </c>
      <c r="Z251" s="69"/>
      <c r="AA251" s="69"/>
      <c r="AB251" s="69" t="s">
        <v>1749</v>
      </c>
      <c r="AC251" s="69" t="s">
        <v>1403</v>
      </c>
      <c r="AD251" s="77" t="s">
        <v>1404</v>
      </c>
      <c r="AE251" s="69" t="s">
        <v>1405</v>
      </c>
      <c r="AF251" s="78">
        <v>-25.416710000569399</v>
      </c>
      <c r="AG251" s="78">
        <v>-48.2381100005897</v>
      </c>
      <c r="AH251" s="69" t="s">
        <v>237</v>
      </c>
      <c r="AI251" s="69" t="s">
        <v>238</v>
      </c>
      <c r="AJ251" s="69" t="s">
        <v>1750</v>
      </c>
      <c r="AK251" s="69" t="s">
        <v>240</v>
      </c>
      <c r="AL251" s="70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73"/>
      <c r="BD251" s="69"/>
      <c r="BE251" s="70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</row>
    <row r="252" spans="1:68" s="79" customFormat="1" ht="15" customHeight="1">
      <c r="A252" s="69"/>
      <c r="B252" s="69">
        <v>266</v>
      </c>
      <c r="C252" s="69" t="s">
        <v>1751</v>
      </c>
      <c r="D252" s="70">
        <v>39301</v>
      </c>
      <c r="E252" s="70"/>
      <c r="F252" s="69"/>
      <c r="G252" s="71" t="s">
        <v>1752</v>
      </c>
      <c r="H252" s="71"/>
      <c r="I252" s="71" t="e">
        <f t="shared" si="3"/>
        <v>#VALUE!</v>
      </c>
      <c r="J252" s="69" t="s">
        <v>10</v>
      </c>
      <c r="K252" s="72" t="s">
        <v>10</v>
      </c>
      <c r="L252" s="73"/>
      <c r="M252" s="69"/>
      <c r="N252" s="74"/>
      <c r="O252" s="75" t="s">
        <v>1744</v>
      </c>
      <c r="P252" s="69" t="s">
        <v>1745</v>
      </c>
      <c r="Q252" s="69" t="s">
        <v>1746</v>
      </c>
      <c r="R252" s="69"/>
      <c r="S252" s="74" t="s">
        <v>1753</v>
      </c>
      <c r="T252" s="76"/>
      <c r="U252" s="74" t="s">
        <v>1754</v>
      </c>
      <c r="V252" s="69"/>
      <c r="W252" s="70"/>
      <c r="X252" s="70"/>
      <c r="Y252" s="73" t="s">
        <v>504</v>
      </c>
      <c r="Z252" s="69"/>
      <c r="AA252" s="69"/>
      <c r="AB252" s="69" t="s">
        <v>1755</v>
      </c>
      <c r="AC252" s="69" t="s">
        <v>1403</v>
      </c>
      <c r="AD252" s="77" t="s">
        <v>1404</v>
      </c>
      <c r="AE252" s="69" t="s">
        <v>1405</v>
      </c>
      <c r="AF252" s="78">
        <v>-25.4103400005799</v>
      </c>
      <c r="AG252" s="78">
        <v>-48.235120000241601</v>
      </c>
      <c r="AH252" s="69" t="s">
        <v>237</v>
      </c>
      <c r="AI252" s="69" t="s">
        <v>238</v>
      </c>
      <c r="AJ252" s="69" t="s">
        <v>1750</v>
      </c>
      <c r="AK252" s="69" t="s">
        <v>240</v>
      </c>
      <c r="AL252" s="70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73"/>
      <c r="BD252" s="69"/>
      <c r="BE252" s="70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</row>
    <row r="253" spans="1:68" s="79" customFormat="1" ht="15" customHeight="1">
      <c r="A253" s="69"/>
      <c r="B253" s="69">
        <v>267</v>
      </c>
      <c r="C253" s="69" t="s">
        <v>629</v>
      </c>
      <c r="D253" s="70">
        <v>39301</v>
      </c>
      <c r="E253" s="70"/>
      <c r="F253" s="69"/>
      <c r="G253" s="71" t="s">
        <v>1756</v>
      </c>
      <c r="H253" s="71"/>
      <c r="I253" s="71" t="e">
        <f t="shared" si="3"/>
        <v>#VALUE!</v>
      </c>
      <c r="J253" s="69" t="s">
        <v>10</v>
      </c>
      <c r="K253" s="72" t="s">
        <v>10</v>
      </c>
      <c r="L253" s="73"/>
      <c r="M253" s="69"/>
      <c r="N253" s="74"/>
      <c r="O253" s="75" t="s">
        <v>1744</v>
      </c>
      <c r="P253" s="69" t="s">
        <v>1745</v>
      </c>
      <c r="Q253" s="69" t="s">
        <v>1746</v>
      </c>
      <c r="R253" s="69"/>
      <c r="S253" s="74" t="s">
        <v>1753</v>
      </c>
      <c r="T253" s="76"/>
      <c r="U253" s="74" t="s">
        <v>1754</v>
      </c>
      <c r="V253" s="69"/>
      <c r="W253" s="70"/>
      <c r="X253" s="70"/>
      <c r="Y253" s="73" t="s">
        <v>504</v>
      </c>
      <c r="Z253" s="69"/>
      <c r="AA253" s="69"/>
      <c r="AB253" s="69" t="s">
        <v>463</v>
      </c>
      <c r="AC253" s="69" t="s">
        <v>1403</v>
      </c>
      <c r="AD253" s="77" t="s">
        <v>1404</v>
      </c>
      <c r="AE253" s="69" t="s">
        <v>1405</v>
      </c>
      <c r="AF253" s="78">
        <v>-25.416610000223301</v>
      </c>
      <c r="AG253" s="78">
        <v>-48.240049999909701</v>
      </c>
      <c r="AH253" s="69" t="s">
        <v>237</v>
      </c>
      <c r="AI253" s="69" t="s">
        <v>238</v>
      </c>
      <c r="AJ253" s="69" t="s">
        <v>1750</v>
      </c>
      <c r="AK253" s="69" t="s">
        <v>240</v>
      </c>
      <c r="AL253" s="70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73"/>
      <c r="BD253" s="69"/>
      <c r="BE253" s="70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</row>
    <row r="254" spans="1:68" s="79" customFormat="1" ht="15" customHeight="1">
      <c r="A254" s="69"/>
      <c r="B254" s="69">
        <v>268</v>
      </c>
      <c r="C254" s="69" t="s">
        <v>1757</v>
      </c>
      <c r="D254" s="70">
        <v>39311</v>
      </c>
      <c r="E254" s="70"/>
      <c r="F254" s="69"/>
      <c r="G254" s="71" t="s">
        <v>1758</v>
      </c>
      <c r="H254" s="71"/>
      <c r="I254" s="71" t="e">
        <f t="shared" si="3"/>
        <v>#VALUE!</v>
      </c>
      <c r="J254" s="69" t="s">
        <v>10</v>
      </c>
      <c r="K254" s="72" t="s">
        <v>10</v>
      </c>
      <c r="L254" s="73"/>
      <c r="M254" s="69"/>
      <c r="N254" s="74"/>
      <c r="O254" s="75" t="s">
        <v>1759</v>
      </c>
      <c r="P254" s="69" t="s">
        <v>1760</v>
      </c>
      <c r="Q254" s="69" t="s">
        <v>530</v>
      </c>
      <c r="R254" s="69"/>
      <c r="S254" s="74" t="s">
        <v>1761</v>
      </c>
      <c r="T254" s="76"/>
      <c r="U254" s="74" t="s">
        <v>1762</v>
      </c>
      <c r="V254" s="69"/>
      <c r="W254" s="70"/>
      <c r="X254" s="70"/>
      <c r="Y254" s="73" t="s">
        <v>504</v>
      </c>
      <c r="Z254" s="69" t="s">
        <v>1722</v>
      </c>
      <c r="AA254" s="69"/>
      <c r="AB254" s="69" t="s">
        <v>1763</v>
      </c>
      <c r="AC254" s="69" t="s">
        <v>270</v>
      </c>
      <c r="AD254" s="77" t="s">
        <v>235</v>
      </c>
      <c r="AE254" s="69" t="s">
        <v>271</v>
      </c>
      <c r="AF254" s="78">
        <v>-23.360930000643599</v>
      </c>
      <c r="AG254" s="78">
        <v>-51.173440000555601</v>
      </c>
      <c r="AH254" s="69" t="s">
        <v>237</v>
      </c>
      <c r="AI254" s="69" t="s">
        <v>238</v>
      </c>
      <c r="AJ254" s="69" t="s">
        <v>272</v>
      </c>
      <c r="AK254" s="69" t="s">
        <v>240</v>
      </c>
      <c r="AL254" s="70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73"/>
      <c r="BD254" s="69"/>
      <c r="BE254" s="70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</row>
    <row r="255" spans="1:68" s="79" customFormat="1" ht="15" customHeight="1">
      <c r="A255" s="69"/>
      <c r="B255" s="69">
        <v>269</v>
      </c>
      <c r="C255" s="69" t="s">
        <v>1764</v>
      </c>
      <c r="D255" s="70">
        <v>39722</v>
      </c>
      <c r="E255" s="70">
        <v>52505</v>
      </c>
      <c r="F255" s="69"/>
      <c r="G255" s="71" t="s">
        <v>1765</v>
      </c>
      <c r="H255" s="71"/>
      <c r="I255" s="71">
        <f t="shared" si="3"/>
        <v>28</v>
      </c>
      <c r="J255" s="69">
        <v>7.5</v>
      </c>
      <c r="K255" s="72">
        <v>0.24299999999999999</v>
      </c>
      <c r="L255" s="73"/>
      <c r="M255" s="69"/>
      <c r="N255" s="74"/>
      <c r="O255" s="75" t="s">
        <v>1766</v>
      </c>
      <c r="P255" s="69" t="s">
        <v>1766</v>
      </c>
      <c r="Q255" s="69"/>
      <c r="R255" s="69" t="s">
        <v>1767</v>
      </c>
      <c r="S255" s="74" t="s">
        <v>1768</v>
      </c>
      <c r="T255" s="76"/>
      <c r="U255" s="74" t="s">
        <v>1769</v>
      </c>
      <c r="V255" s="69"/>
      <c r="W255" s="70"/>
      <c r="X255" s="70"/>
      <c r="Y255" s="73" t="s">
        <v>492</v>
      </c>
      <c r="Z255" s="69"/>
      <c r="AA255" s="69"/>
      <c r="AB255" s="69" t="s">
        <v>463</v>
      </c>
      <c r="AC255" s="69" t="s">
        <v>270</v>
      </c>
      <c r="AD255" s="77" t="s">
        <v>235</v>
      </c>
      <c r="AE255" s="69" t="s">
        <v>271</v>
      </c>
      <c r="AF255" s="78">
        <v>-23.428680000778701</v>
      </c>
      <c r="AG255" s="78">
        <v>-51.343750000611401</v>
      </c>
      <c r="AH255" s="69" t="s">
        <v>237</v>
      </c>
      <c r="AI255" s="69" t="s">
        <v>238</v>
      </c>
      <c r="AJ255" s="69" t="s">
        <v>1467</v>
      </c>
      <c r="AK255" s="69" t="s">
        <v>240</v>
      </c>
      <c r="AL255" s="70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73"/>
      <c r="BD255" s="69"/>
      <c r="BE255" s="70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</row>
    <row r="256" spans="1:68" s="79" customFormat="1" ht="15" customHeight="1">
      <c r="A256" s="69"/>
      <c r="B256" s="69">
        <v>270</v>
      </c>
      <c r="C256" s="69" t="s">
        <v>629</v>
      </c>
      <c r="D256" s="70" t="s">
        <v>1770</v>
      </c>
      <c r="E256" s="70">
        <v>43369</v>
      </c>
      <c r="F256" s="69"/>
      <c r="G256" s="71"/>
      <c r="H256" s="71"/>
      <c r="I256" s="71">
        <f t="shared" si="3"/>
        <v>0</v>
      </c>
      <c r="J256" s="69">
        <v>2</v>
      </c>
      <c r="K256" s="72">
        <v>1.026E-2</v>
      </c>
      <c r="L256" s="73"/>
      <c r="M256" s="69"/>
      <c r="N256" s="74"/>
      <c r="O256" s="75" t="s">
        <v>1771</v>
      </c>
      <c r="P256" s="69" t="s">
        <v>1771</v>
      </c>
      <c r="Q256" s="69" t="s">
        <v>1772</v>
      </c>
      <c r="R256" s="69"/>
      <c r="S256" s="74" t="s">
        <v>1773</v>
      </c>
      <c r="T256" s="76"/>
      <c r="U256" s="74" t="s">
        <v>1774</v>
      </c>
      <c r="V256" s="69"/>
      <c r="W256" s="70"/>
      <c r="X256" s="70"/>
      <c r="Y256" s="73" t="s">
        <v>504</v>
      </c>
      <c r="Z256" s="69"/>
      <c r="AA256" s="69"/>
      <c r="AB256" s="69"/>
      <c r="AC256" s="69" t="s">
        <v>714</v>
      </c>
      <c r="AD256" s="77" t="s">
        <v>235</v>
      </c>
      <c r="AE256" s="69" t="s">
        <v>524</v>
      </c>
      <c r="AF256" s="78">
        <v>-22.967619136</v>
      </c>
      <c r="AG256" s="78">
        <v>-51.498802206999898</v>
      </c>
      <c r="AH256" s="69" t="s">
        <v>237</v>
      </c>
      <c r="AI256" s="69" t="s">
        <v>238</v>
      </c>
      <c r="AJ256" s="69" t="s">
        <v>1775</v>
      </c>
      <c r="AK256" s="69" t="s">
        <v>240</v>
      </c>
      <c r="AL256" s="70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73"/>
      <c r="BD256" s="69"/>
      <c r="BE256" s="70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</row>
    <row r="257" spans="1:68" s="79" customFormat="1" ht="15" customHeight="1">
      <c r="A257" s="69"/>
      <c r="B257" s="69">
        <v>271</v>
      </c>
      <c r="C257" s="69" t="s">
        <v>1776</v>
      </c>
      <c r="D257" s="70">
        <v>39325</v>
      </c>
      <c r="E257" s="70"/>
      <c r="F257" s="69"/>
      <c r="G257" s="71" t="s">
        <v>1777</v>
      </c>
      <c r="H257" s="71"/>
      <c r="I257" s="71" t="e">
        <f t="shared" si="3"/>
        <v>#VALUE!</v>
      </c>
      <c r="J257" s="69" t="s">
        <v>10</v>
      </c>
      <c r="K257" s="72" t="s">
        <v>10</v>
      </c>
      <c r="L257" s="73"/>
      <c r="M257" s="69"/>
      <c r="N257" s="74"/>
      <c r="O257" s="75" t="s">
        <v>1778</v>
      </c>
      <c r="P257" s="69" t="s">
        <v>1778</v>
      </c>
      <c r="Q257" s="69"/>
      <c r="R257" s="69" t="s">
        <v>1779</v>
      </c>
      <c r="S257" s="74" t="s">
        <v>1780</v>
      </c>
      <c r="T257" s="76"/>
      <c r="U257" s="74" t="s">
        <v>1781</v>
      </c>
      <c r="V257" s="69"/>
      <c r="W257" s="70"/>
      <c r="X257" s="70"/>
      <c r="Y257" s="73" t="s">
        <v>492</v>
      </c>
      <c r="Z257" s="69" t="s">
        <v>628</v>
      </c>
      <c r="AA257" s="69"/>
      <c r="AB257" s="69" t="s">
        <v>463</v>
      </c>
      <c r="AC257" s="69" t="s">
        <v>255</v>
      </c>
      <c r="AD257" s="77" t="s">
        <v>235</v>
      </c>
      <c r="AE257" s="69" t="s">
        <v>256</v>
      </c>
      <c r="AF257" s="78">
        <v>-25.521369999886801</v>
      </c>
      <c r="AG257" s="78">
        <v>-49.434680000683599</v>
      </c>
      <c r="AH257" s="69" t="s">
        <v>237</v>
      </c>
      <c r="AI257" s="69" t="s">
        <v>238</v>
      </c>
      <c r="AJ257" s="69" t="s">
        <v>275</v>
      </c>
      <c r="AK257" s="69" t="s">
        <v>240</v>
      </c>
      <c r="AL257" s="70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73"/>
      <c r="BD257" s="69"/>
      <c r="BE257" s="70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</row>
    <row r="258" spans="1:68" s="79" customFormat="1" ht="15" customHeight="1">
      <c r="A258" s="69"/>
      <c r="B258" s="69">
        <v>272</v>
      </c>
      <c r="C258" s="69" t="s">
        <v>1782</v>
      </c>
      <c r="D258" s="70">
        <v>39434</v>
      </c>
      <c r="E258" s="70">
        <v>40165</v>
      </c>
      <c r="F258" s="69"/>
      <c r="G258" s="71" t="s">
        <v>1783</v>
      </c>
      <c r="H258" s="71"/>
      <c r="I258" s="71">
        <f t="shared" si="3"/>
        <v>4</v>
      </c>
      <c r="J258" s="69">
        <v>3.5</v>
      </c>
      <c r="K258" s="72">
        <v>8.165E-2</v>
      </c>
      <c r="L258" s="73"/>
      <c r="M258" s="69"/>
      <c r="N258" s="74"/>
      <c r="O258" s="75" t="s">
        <v>1784</v>
      </c>
      <c r="P258" s="69" t="s">
        <v>1785</v>
      </c>
      <c r="Q258" s="69" t="s">
        <v>1786</v>
      </c>
      <c r="R258" s="69"/>
      <c r="S258" s="74" t="s">
        <v>1787</v>
      </c>
      <c r="T258" s="76"/>
      <c r="U258" s="74" t="s">
        <v>1788</v>
      </c>
      <c r="V258" s="69"/>
      <c r="W258" s="70"/>
      <c r="X258" s="70"/>
      <c r="Y258" s="73" t="s">
        <v>288</v>
      </c>
      <c r="Z258" s="69"/>
      <c r="AA258" s="69"/>
      <c r="AB258" s="69" t="s">
        <v>1789</v>
      </c>
      <c r="AC258" s="69" t="s">
        <v>885</v>
      </c>
      <c r="AD258" s="77" t="s">
        <v>235</v>
      </c>
      <c r="AE258" s="69" t="s">
        <v>524</v>
      </c>
      <c r="AF258" s="78">
        <v>-23.2043400002465</v>
      </c>
      <c r="AG258" s="78">
        <v>-51.493639999869799</v>
      </c>
      <c r="AH258" s="69" t="s">
        <v>237</v>
      </c>
      <c r="AI258" s="69" t="s">
        <v>238</v>
      </c>
      <c r="AJ258" s="69" t="s">
        <v>1396</v>
      </c>
      <c r="AK258" s="69" t="s">
        <v>240</v>
      </c>
      <c r="AL258" s="70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73"/>
      <c r="BD258" s="69"/>
      <c r="BE258" s="70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</row>
    <row r="259" spans="1:68" s="79" customFormat="1" ht="15" customHeight="1">
      <c r="A259" s="69"/>
      <c r="B259" s="69">
        <v>273</v>
      </c>
      <c r="C259" s="69" t="s">
        <v>1790</v>
      </c>
      <c r="D259" s="70">
        <v>39324</v>
      </c>
      <c r="E259" s="70"/>
      <c r="F259" s="69"/>
      <c r="G259" s="71" t="s">
        <v>1791</v>
      </c>
      <c r="H259" s="71"/>
      <c r="I259" s="71" t="e">
        <f t="shared" ref="I259:I322" si="4">ROUND(J259^2*(K259^(1/2)),0)</f>
        <v>#VALUE!</v>
      </c>
      <c r="J259" s="69" t="s">
        <v>10</v>
      </c>
      <c r="K259" s="72" t="s">
        <v>10</v>
      </c>
      <c r="L259" s="73"/>
      <c r="M259" s="69"/>
      <c r="N259" s="74"/>
      <c r="O259" s="75" t="s">
        <v>1792</v>
      </c>
      <c r="P259" s="69" t="s">
        <v>1792</v>
      </c>
      <c r="Q259" s="69"/>
      <c r="R259" s="69" t="s">
        <v>1793</v>
      </c>
      <c r="S259" s="74" t="s">
        <v>1794</v>
      </c>
      <c r="T259" s="76"/>
      <c r="U259" s="74" t="s">
        <v>1795</v>
      </c>
      <c r="V259" s="69"/>
      <c r="W259" s="70"/>
      <c r="X259" s="70"/>
      <c r="Y259" s="73" t="s">
        <v>492</v>
      </c>
      <c r="Z259" s="69" t="s">
        <v>628</v>
      </c>
      <c r="AA259" s="69"/>
      <c r="AB259" s="69" t="s">
        <v>463</v>
      </c>
      <c r="AC259" s="69" t="s">
        <v>270</v>
      </c>
      <c r="AD259" s="77" t="s">
        <v>235</v>
      </c>
      <c r="AE259" s="69" t="s">
        <v>290</v>
      </c>
      <c r="AF259" s="78">
        <v>-24.458100000549699</v>
      </c>
      <c r="AG259" s="78">
        <v>-50.811620000723799</v>
      </c>
      <c r="AH259" s="69" t="s">
        <v>237</v>
      </c>
      <c r="AI259" s="69" t="s">
        <v>238</v>
      </c>
      <c r="AJ259" s="69" t="s">
        <v>1796</v>
      </c>
      <c r="AK259" s="69" t="s">
        <v>240</v>
      </c>
      <c r="AL259" s="70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73"/>
      <c r="BD259" s="69"/>
      <c r="BE259" s="70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</row>
    <row r="260" spans="1:68" s="79" customFormat="1" ht="15" customHeight="1">
      <c r="A260" s="69"/>
      <c r="B260" s="69">
        <v>274</v>
      </c>
      <c r="C260" s="69" t="s">
        <v>1797</v>
      </c>
      <c r="D260" s="70">
        <v>39398</v>
      </c>
      <c r="E260" s="70">
        <v>40129</v>
      </c>
      <c r="F260" s="69"/>
      <c r="G260" s="71" t="s">
        <v>1798</v>
      </c>
      <c r="H260" s="71"/>
      <c r="I260" s="71">
        <f t="shared" si="4"/>
        <v>0</v>
      </c>
      <c r="J260" s="69">
        <v>1</v>
      </c>
      <c r="K260" s="72">
        <v>8.1103600000000005E-3</v>
      </c>
      <c r="L260" s="73"/>
      <c r="M260" s="69"/>
      <c r="N260" s="74"/>
      <c r="O260" s="75" t="s">
        <v>1799</v>
      </c>
      <c r="P260" s="69" t="s">
        <v>1800</v>
      </c>
      <c r="Q260" s="69" t="s">
        <v>1801</v>
      </c>
      <c r="R260" s="69"/>
      <c r="S260" s="74" t="s">
        <v>1802</v>
      </c>
      <c r="T260" s="76"/>
      <c r="U260" s="74" t="s">
        <v>1803</v>
      </c>
      <c r="V260" s="69"/>
      <c r="W260" s="70"/>
      <c r="X260" s="70"/>
      <c r="Y260" s="73" t="s">
        <v>504</v>
      </c>
      <c r="Z260" s="69"/>
      <c r="AA260" s="69"/>
      <c r="AB260" s="69" t="s">
        <v>1804</v>
      </c>
      <c r="AC260" s="69" t="s">
        <v>234</v>
      </c>
      <c r="AD260" s="77" t="s">
        <v>235</v>
      </c>
      <c r="AE260" s="69" t="s">
        <v>236</v>
      </c>
      <c r="AF260" s="78">
        <v>-23.447640000601901</v>
      </c>
      <c r="AG260" s="78">
        <v>-51.973330000411899</v>
      </c>
      <c r="AH260" s="69" t="s">
        <v>237</v>
      </c>
      <c r="AI260" s="69" t="s">
        <v>238</v>
      </c>
      <c r="AJ260" s="69" t="s">
        <v>1069</v>
      </c>
      <c r="AK260" s="69" t="s">
        <v>240</v>
      </c>
      <c r="AL260" s="70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73"/>
      <c r="BD260" s="69"/>
      <c r="BE260" s="70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</row>
    <row r="261" spans="1:68" s="79" customFormat="1" ht="15" customHeight="1">
      <c r="A261" s="69"/>
      <c r="B261" s="69">
        <v>275</v>
      </c>
      <c r="C261" s="69" t="s">
        <v>1805</v>
      </c>
      <c r="D261" s="70">
        <v>39398</v>
      </c>
      <c r="E261" s="70">
        <v>52182</v>
      </c>
      <c r="F261" s="69"/>
      <c r="G261" s="71" t="s">
        <v>745</v>
      </c>
      <c r="H261" s="71"/>
      <c r="I261" s="71" t="e">
        <f t="shared" si="4"/>
        <v>#VALUE!</v>
      </c>
      <c r="J261" s="69" t="s">
        <v>10</v>
      </c>
      <c r="K261" s="72">
        <v>3.4367999999999998E-3</v>
      </c>
      <c r="L261" s="73"/>
      <c r="M261" s="69"/>
      <c r="N261" s="74"/>
      <c r="O261" s="75" t="s">
        <v>1806</v>
      </c>
      <c r="P261" s="69" t="s">
        <v>1807</v>
      </c>
      <c r="Q261" s="69" t="s">
        <v>1808</v>
      </c>
      <c r="R261" s="69"/>
      <c r="S261" s="74" t="s">
        <v>1809</v>
      </c>
      <c r="T261" s="76"/>
      <c r="U261" s="74" t="s">
        <v>1810</v>
      </c>
      <c r="V261" s="69"/>
      <c r="W261" s="70"/>
      <c r="X261" s="70"/>
      <c r="Y261" s="73" t="s">
        <v>767</v>
      </c>
      <c r="Z261" s="69"/>
      <c r="AA261" s="69"/>
      <c r="AB261" s="69" t="s">
        <v>463</v>
      </c>
      <c r="AC261" s="69" t="s">
        <v>270</v>
      </c>
      <c r="AD261" s="77" t="s">
        <v>235</v>
      </c>
      <c r="AE261" s="69" t="s">
        <v>290</v>
      </c>
      <c r="AF261" s="78">
        <v>-24.941860000212699</v>
      </c>
      <c r="AG261" s="78">
        <v>-50.134979999995799</v>
      </c>
      <c r="AH261" s="69" t="s">
        <v>237</v>
      </c>
      <c r="AI261" s="69" t="s">
        <v>238</v>
      </c>
      <c r="AJ261" s="69" t="s">
        <v>1179</v>
      </c>
      <c r="AK261" s="69" t="s">
        <v>240</v>
      </c>
      <c r="AL261" s="70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73"/>
      <c r="BD261" s="69"/>
      <c r="BE261" s="70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</row>
    <row r="262" spans="1:68" s="79" customFormat="1" ht="15" customHeight="1">
      <c r="A262" s="69"/>
      <c r="B262" s="69">
        <v>276</v>
      </c>
      <c r="C262" s="69" t="s">
        <v>1811</v>
      </c>
      <c r="D262" s="70">
        <v>39349</v>
      </c>
      <c r="E262" s="70"/>
      <c r="F262" s="69"/>
      <c r="G262" s="71" t="s">
        <v>1812</v>
      </c>
      <c r="H262" s="71"/>
      <c r="I262" s="71" t="e">
        <f t="shared" si="4"/>
        <v>#VALUE!</v>
      </c>
      <c r="J262" s="69" t="s">
        <v>10</v>
      </c>
      <c r="K262" s="72" t="s">
        <v>10</v>
      </c>
      <c r="L262" s="73"/>
      <c r="M262" s="69"/>
      <c r="N262" s="74"/>
      <c r="O262" s="75" t="s">
        <v>1813</v>
      </c>
      <c r="P262" s="69" t="s">
        <v>1814</v>
      </c>
      <c r="Q262" s="69"/>
      <c r="R262" s="69" t="s">
        <v>1815</v>
      </c>
      <c r="S262" s="74" t="s">
        <v>1816</v>
      </c>
      <c r="T262" s="76"/>
      <c r="U262" s="74" t="s">
        <v>1817</v>
      </c>
      <c r="V262" s="69"/>
      <c r="W262" s="70"/>
      <c r="X262" s="70"/>
      <c r="Y262" s="73" t="s">
        <v>767</v>
      </c>
      <c r="Z262" s="69" t="s">
        <v>1193</v>
      </c>
      <c r="AA262" s="69"/>
      <c r="AB262" s="69" t="s">
        <v>463</v>
      </c>
      <c r="AC262" s="69" t="s">
        <v>558</v>
      </c>
      <c r="AD262" s="77" t="s">
        <v>559</v>
      </c>
      <c r="AE262" s="69" t="s">
        <v>256</v>
      </c>
      <c r="AF262" s="78">
        <v>-25.309770000287799</v>
      </c>
      <c r="AG262" s="78">
        <v>-49.3726300005167</v>
      </c>
      <c r="AH262" s="69" t="s">
        <v>237</v>
      </c>
      <c r="AI262" s="69" t="s">
        <v>238</v>
      </c>
      <c r="AJ262" s="69" t="s">
        <v>1106</v>
      </c>
      <c r="AK262" s="69" t="s">
        <v>240</v>
      </c>
      <c r="AL262" s="70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73"/>
      <c r="BD262" s="69"/>
      <c r="BE262" s="70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</row>
    <row r="263" spans="1:68" s="79" customFormat="1" ht="15" customHeight="1">
      <c r="A263" s="69"/>
      <c r="B263" s="69">
        <v>277</v>
      </c>
      <c r="C263" s="69" t="s">
        <v>629</v>
      </c>
      <c r="D263" s="70">
        <v>39287</v>
      </c>
      <c r="E263" s="70"/>
      <c r="F263" s="69"/>
      <c r="G263" s="71" t="s">
        <v>1818</v>
      </c>
      <c r="H263" s="71"/>
      <c r="I263" s="71" t="e">
        <f t="shared" si="4"/>
        <v>#VALUE!</v>
      </c>
      <c r="J263" s="69" t="s">
        <v>10</v>
      </c>
      <c r="K263" s="72" t="s">
        <v>10</v>
      </c>
      <c r="L263" s="73"/>
      <c r="M263" s="69"/>
      <c r="N263" s="74"/>
      <c r="O263" s="75" t="s">
        <v>1819</v>
      </c>
      <c r="P263" s="69" t="s">
        <v>1819</v>
      </c>
      <c r="Q263" s="69"/>
      <c r="R263" s="69" t="s">
        <v>1820</v>
      </c>
      <c r="S263" s="74" t="s">
        <v>1821</v>
      </c>
      <c r="T263" s="76"/>
      <c r="U263" s="74" t="s">
        <v>1822</v>
      </c>
      <c r="V263" s="69"/>
      <c r="W263" s="70"/>
      <c r="X263" s="70"/>
      <c r="Y263" s="73" t="s">
        <v>492</v>
      </c>
      <c r="Z263" s="69" t="s">
        <v>1698</v>
      </c>
      <c r="AA263" s="69"/>
      <c r="AB263" s="69" t="s">
        <v>805</v>
      </c>
      <c r="AC263" s="69" t="s">
        <v>558</v>
      </c>
      <c r="AD263" s="77" t="s">
        <v>559</v>
      </c>
      <c r="AE263" s="69" t="s">
        <v>256</v>
      </c>
      <c r="AF263" s="78">
        <v>-25.364240000164699</v>
      </c>
      <c r="AG263" s="78">
        <v>-48.996490000264302</v>
      </c>
      <c r="AH263" s="69" t="s">
        <v>237</v>
      </c>
      <c r="AI263" s="69" t="s">
        <v>238</v>
      </c>
      <c r="AJ263" s="69" t="s">
        <v>621</v>
      </c>
      <c r="AK263" s="69" t="s">
        <v>240</v>
      </c>
      <c r="AL263" s="70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73"/>
      <c r="BD263" s="69"/>
      <c r="BE263" s="70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</row>
    <row r="264" spans="1:68" s="79" customFormat="1" ht="15" customHeight="1">
      <c r="A264" s="69"/>
      <c r="B264" s="69">
        <v>278</v>
      </c>
      <c r="C264" s="69" t="s">
        <v>629</v>
      </c>
      <c r="D264" s="70">
        <v>39365</v>
      </c>
      <c r="E264" s="70"/>
      <c r="F264" s="69"/>
      <c r="G264" s="71" t="s">
        <v>1823</v>
      </c>
      <c r="H264" s="71"/>
      <c r="I264" s="71" t="e">
        <f t="shared" si="4"/>
        <v>#VALUE!</v>
      </c>
      <c r="J264" s="69" t="s">
        <v>10</v>
      </c>
      <c r="K264" s="72" t="s">
        <v>10</v>
      </c>
      <c r="L264" s="73"/>
      <c r="M264" s="69"/>
      <c r="N264" s="74"/>
      <c r="O264" s="75" t="s">
        <v>1824</v>
      </c>
      <c r="P264" s="69" t="s">
        <v>1824</v>
      </c>
      <c r="Q264" s="69"/>
      <c r="R264" s="69" t="s">
        <v>1825</v>
      </c>
      <c r="S264" s="74" t="s">
        <v>1826</v>
      </c>
      <c r="T264" s="76"/>
      <c r="U264" s="74" t="s">
        <v>1827</v>
      </c>
      <c r="V264" s="69"/>
      <c r="W264" s="70"/>
      <c r="X264" s="70"/>
      <c r="Y264" s="73" t="s">
        <v>492</v>
      </c>
      <c r="Z264" s="69" t="s">
        <v>1698</v>
      </c>
      <c r="AA264" s="69"/>
      <c r="AB264" s="69" t="s">
        <v>463</v>
      </c>
      <c r="AC264" s="69" t="s">
        <v>234</v>
      </c>
      <c r="AD264" s="77" t="s">
        <v>235</v>
      </c>
      <c r="AE264" s="69" t="s">
        <v>236</v>
      </c>
      <c r="AF264" s="78">
        <v>-24.1866100001189</v>
      </c>
      <c r="AG264" s="78">
        <v>-51.705250000235502</v>
      </c>
      <c r="AH264" s="69" t="s">
        <v>237</v>
      </c>
      <c r="AI264" s="69" t="s">
        <v>238</v>
      </c>
      <c r="AJ264" s="69" t="s">
        <v>1828</v>
      </c>
      <c r="AK264" s="69" t="s">
        <v>240</v>
      </c>
      <c r="AL264" s="70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73"/>
      <c r="BD264" s="69"/>
      <c r="BE264" s="70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</row>
    <row r="265" spans="1:68" s="79" customFormat="1" ht="15" customHeight="1">
      <c r="A265" s="69"/>
      <c r="B265" s="69">
        <v>279</v>
      </c>
      <c r="C265" s="69" t="s">
        <v>1829</v>
      </c>
      <c r="D265" s="70">
        <v>39776</v>
      </c>
      <c r="E265" s="70">
        <v>40506</v>
      </c>
      <c r="F265" s="69"/>
      <c r="G265" s="71" t="s">
        <v>1830</v>
      </c>
      <c r="H265" s="71"/>
      <c r="I265" s="71">
        <f t="shared" si="4"/>
        <v>2</v>
      </c>
      <c r="J265" s="69">
        <v>2.75</v>
      </c>
      <c r="K265" s="72">
        <v>9.8919419999999994E-2</v>
      </c>
      <c r="L265" s="73"/>
      <c r="M265" s="69"/>
      <c r="N265" s="74"/>
      <c r="O265" s="75" t="s">
        <v>1831</v>
      </c>
      <c r="P265" s="69" t="s">
        <v>1831</v>
      </c>
      <c r="Q265" s="69"/>
      <c r="R265" s="69" t="s">
        <v>1832</v>
      </c>
      <c r="S265" s="74" t="s">
        <v>1833</v>
      </c>
      <c r="T265" s="76"/>
      <c r="U265" s="74" t="s">
        <v>1834</v>
      </c>
      <c r="V265" s="69"/>
      <c r="W265" s="70"/>
      <c r="X265" s="70"/>
      <c r="Y265" s="73" t="s">
        <v>492</v>
      </c>
      <c r="Z265" s="69"/>
      <c r="AA265" s="69"/>
      <c r="AB265" s="69" t="s">
        <v>1835</v>
      </c>
      <c r="AC265" s="69" t="s">
        <v>255</v>
      </c>
      <c r="AD265" s="77" t="s">
        <v>235</v>
      </c>
      <c r="AE265" s="69" t="s">
        <v>314</v>
      </c>
      <c r="AF265" s="78">
        <v>-26.207109999959901</v>
      </c>
      <c r="AG265" s="78">
        <v>-50.989119999977497</v>
      </c>
      <c r="AH265" s="69" t="s">
        <v>237</v>
      </c>
      <c r="AI265" s="69" t="s">
        <v>238</v>
      </c>
      <c r="AJ265" s="69" t="s">
        <v>1836</v>
      </c>
      <c r="AK265" s="69" t="s">
        <v>240</v>
      </c>
      <c r="AL265" s="70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73"/>
      <c r="BD265" s="69"/>
      <c r="BE265" s="70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</row>
    <row r="266" spans="1:68" s="79" customFormat="1" ht="15" customHeight="1">
      <c r="A266" s="69"/>
      <c r="B266" s="69">
        <v>280</v>
      </c>
      <c r="C266" s="69" t="s">
        <v>1837</v>
      </c>
      <c r="D266" s="70">
        <v>40753</v>
      </c>
      <c r="E266" s="70">
        <v>53537</v>
      </c>
      <c r="F266" s="69"/>
      <c r="G266" s="71" t="s">
        <v>1838</v>
      </c>
      <c r="H266" s="71"/>
      <c r="I266" s="71">
        <f t="shared" si="4"/>
        <v>0</v>
      </c>
      <c r="J266" s="69">
        <v>2.6</v>
      </c>
      <c r="K266" s="72">
        <v>2.3549999999999999E-3</v>
      </c>
      <c r="L266" s="73"/>
      <c r="M266" s="69"/>
      <c r="N266" s="74"/>
      <c r="O266" s="75" t="s">
        <v>1839</v>
      </c>
      <c r="P266" s="69" t="s">
        <v>1839</v>
      </c>
      <c r="Q266" s="69" t="s">
        <v>1840</v>
      </c>
      <c r="R266" s="69"/>
      <c r="S266" s="74" t="s">
        <v>1841</v>
      </c>
      <c r="T266" s="76"/>
      <c r="U266" s="74" t="s">
        <v>1842</v>
      </c>
      <c r="V266" s="69"/>
      <c r="W266" s="70"/>
      <c r="X266" s="70"/>
      <c r="Y266" s="73" t="s">
        <v>288</v>
      </c>
      <c r="Z266" s="69"/>
      <c r="AA266" s="69"/>
      <c r="AB266" s="69" t="s">
        <v>463</v>
      </c>
      <c r="AC266" s="69" t="s">
        <v>396</v>
      </c>
      <c r="AD266" s="77" t="s">
        <v>235</v>
      </c>
      <c r="AE266" s="69" t="s">
        <v>397</v>
      </c>
      <c r="AF266" s="78">
        <v>-24.570560000052101</v>
      </c>
      <c r="AG266" s="78">
        <v>-54.033900000038003</v>
      </c>
      <c r="AH266" s="69" t="s">
        <v>237</v>
      </c>
      <c r="AI266" s="69" t="s">
        <v>238</v>
      </c>
      <c r="AJ266" s="69" t="s">
        <v>1843</v>
      </c>
      <c r="AK266" s="69" t="s">
        <v>240</v>
      </c>
      <c r="AL266" s="70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73"/>
      <c r="BD266" s="69"/>
      <c r="BE266" s="70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</row>
    <row r="267" spans="1:68" s="79" customFormat="1" ht="15" customHeight="1">
      <c r="A267" s="69"/>
      <c r="B267" s="69">
        <v>281</v>
      </c>
      <c r="C267" s="69" t="s">
        <v>1844</v>
      </c>
      <c r="D267" s="70">
        <v>39535</v>
      </c>
      <c r="E267" s="70">
        <v>52318</v>
      </c>
      <c r="F267" s="69"/>
      <c r="G267" s="71" t="s">
        <v>1845</v>
      </c>
      <c r="H267" s="71"/>
      <c r="I267" s="71">
        <f t="shared" si="4"/>
        <v>0</v>
      </c>
      <c r="J267" s="69"/>
      <c r="K267" s="72">
        <v>7.2999999999999995E-2</v>
      </c>
      <c r="L267" s="73"/>
      <c r="M267" s="69"/>
      <c r="N267" s="74"/>
      <c r="O267" s="75" t="s">
        <v>1846</v>
      </c>
      <c r="P267" s="69" t="s">
        <v>1847</v>
      </c>
      <c r="Q267" s="69" t="s">
        <v>1848</v>
      </c>
      <c r="R267" s="69"/>
      <c r="S267" s="74" t="s">
        <v>1849</v>
      </c>
      <c r="T267" s="76"/>
      <c r="U267" s="74" t="s">
        <v>1850</v>
      </c>
      <c r="V267" s="69"/>
      <c r="W267" s="70"/>
      <c r="X267" s="70"/>
      <c r="Y267" s="73" t="s">
        <v>504</v>
      </c>
      <c r="Z267" s="69"/>
      <c r="AA267" s="69"/>
      <c r="AB267" s="69" t="s">
        <v>1851</v>
      </c>
      <c r="AC267" s="69" t="s">
        <v>885</v>
      </c>
      <c r="AD267" s="77" t="s">
        <v>235</v>
      </c>
      <c r="AE267" s="69" t="s">
        <v>524</v>
      </c>
      <c r="AF267" s="78">
        <v>-23.518880000200301</v>
      </c>
      <c r="AG267" s="78">
        <v>-51.4893799998937</v>
      </c>
      <c r="AH267" s="69" t="s">
        <v>237</v>
      </c>
      <c r="AI267" s="69" t="s">
        <v>238</v>
      </c>
      <c r="AJ267" s="69" t="s">
        <v>1460</v>
      </c>
      <c r="AK267" s="69" t="s">
        <v>240</v>
      </c>
      <c r="AL267" s="70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73"/>
      <c r="BD267" s="69"/>
      <c r="BE267" s="70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</row>
    <row r="268" spans="1:68" s="79" customFormat="1" ht="15" customHeight="1">
      <c r="A268" s="69"/>
      <c r="B268" s="69">
        <v>282</v>
      </c>
      <c r="C268" s="69" t="s">
        <v>1852</v>
      </c>
      <c r="D268" s="70">
        <v>39422</v>
      </c>
      <c r="E268" s="70"/>
      <c r="F268" s="69"/>
      <c r="G268" s="71" t="s">
        <v>1853</v>
      </c>
      <c r="H268" s="71"/>
      <c r="I268" s="71" t="e">
        <f t="shared" si="4"/>
        <v>#VALUE!</v>
      </c>
      <c r="J268" s="69" t="s">
        <v>10</v>
      </c>
      <c r="K268" s="72">
        <v>8.0000000000000002E-3</v>
      </c>
      <c r="L268" s="73"/>
      <c r="M268" s="69"/>
      <c r="N268" s="74"/>
      <c r="O268" s="75" t="s">
        <v>1854</v>
      </c>
      <c r="P268" s="69" t="s">
        <v>1854</v>
      </c>
      <c r="Q268" s="69"/>
      <c r="R268" s="69" t="s">
        <v>1855</v>
      </c>
      <c r="S268" s="74" t="s">
        <v>1856</v>
      </c>
      <c r="T268" s="76"/>
      <c r="U268" s="74" t="s">
        <v>1857</v>
      </c>
      <c r="V268" s="69"/>
      <c r="W268" s="70"/>
      <c r="X268" s="70"/>
      <c r="Y268" s="73" t="s">
        <v>492</v>
      </c>
      <c r="Z268" s="69"/>
      <c r="AA268" s="69"/>
      <c r="AB268" s="69" t="s">
        <v>463</v>
      </c>
      <c r="AC268" s="69" t="s">
        <v>234</v>
      </c>
      <c r="AD268" s="77" t="s">
        <v>235</v>
      </c>
      <c r="AE268" s="69" t="s">
        <v>368</v>
      </c>
      <c r="AF268" s="78">
        <v>-23.271139999718901</v>
      </c>
      <c r="AG268" s="78">
        <v>-53.261560000036098</v>
      </c>
      <c r="AH268" s="69" t="s">
        <v>237</v>
      </c>
      <c r="AI268" s="69" t="s">
        <v>238</v>
      </c>
      <c r="AJ268" s="69" t="s">
        <v>1858</v>
      </c>
      <c r="AK268" s="69" t="s">
        <v>240</v>
      </c>
      <c r="AL268" s="70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73"/>
      <c r="BD268" s="69"/>
      <c r="BE268" s="70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</row>
    <row r="269" spans="1:68" s="79" customFormat="1" ht="15" customHeight="1">
      <c r="A269" s="69"/>
      <c r="B269" s="69">
        <v>283</v>
      </c>
      <c r="C269" s="69" t="s">
        <v>1859</v>
      </c>
      <c r="D269" s="70">
        <v>39427</v>
      </c>
      <c r="E269" s="70"/>
      <c r="F269" s="69"/>
      <c r="G269" s="71" t="s">
        <v>1860</v>
      </c>
      <c r="H269" s="71"/>
      <c r="I269" s="71" t="e">
        <f t="shared" si="4"/>
        <v>#VALUE!</v>
      </c>
      <c r="J269" s="69" t="s">
        <v>10</v>
      </c>
      <c r="K269" s="72" t="s">
        <v>10</v>
      </c>
      <c r="L269" s="73"/>
      <c r="M269" s="69"/>
      <c r="N269" s="74"/>
      <c r="O269" s="75" t="s">
        <v>1861</v>
      </c>
      <c r="P269" s="69" t="s">
        <v>1861</v>
      </c>
      <c r="Q269" s="69"/>
      <c r="R269" s="69" t="s">
        <v>1862</v>
      </c>
      <c r="S269" s="74" t="s">
        <v>1863</v>
      </c>
      <c r="T269" s="76"/>
      <c r="U269" s="74" t="s">
        <v>1864</v>
      </c>
      <c r="V269" s="69"/>
      <c r="W269" s="70"/>
      <c r="X269" s="70"/>
      <c r="Y269" s="73" t="s">
        <v>492</v>
      </c>
      <c r="Z269" s="69" t="s">
        <v>1698</v>
      </c>
      <c r="AA269" s="69"/>
      <c r="AB269" s="69" t="s">
        <v>463</v>
      </c>
      <c r="AC269" s="69" t="s">
        <v>396</v>
      </c>
      <c r="AD269" s="77" t="s">
        <v>235</v>
      </c>
      <c r="AE269" s="69" t="s">
        <v>397</v>
      </c>
      <c r="AF269" s="78">
        <v>-24.140859999895401</v>
      </c>
      <c r="AG269" s="78">
        <v>-54.109399999905101</v>
      </c>
      <c r="AH269" s="69" t="s">
        <v>237</v>
      </c>
      <c r="AI269" s="69" t="s">
        <v>238</v>
      </c>
      <c r="AJ269" s="69" t="s">
        <v>1865</v>
      </c>
      <c r="AK269" s="69" t="s">
        <v>240</v>
      </c>
      <c r="AL269" s="70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73"/>
      <c r="BD269" s="69"/>
      <c r="BE269" s="70"/>
      <c r="BF269" s="69"/>
      <c r="BG269" s="69"/>
      <c r="BH269" s="69"/>
      <c r="BI269" s="69"/>
      <c r="BJ269" s="69"/>
      <c r="BK269" s="69"/>
      <c r="BL269" s="69"/>
      <c r="BM269" s="69"/>
      <c r="BN269" s="69"/>
      <c r="BO269" s="69"/>
      <c r="BP269" s="69"/>
    </row>
    <row r="270" spans="1:68" s="79" customFormat="1" ht="15" customHeight="1">
      <c r="A270" s="69"/>
      <c r="B270" s="69">
        <v>284</v>
      </c>
      <c r="C270" s="69" t="s">
        <v>1866</v>
      </c>
      <c r="D270" s="70">
        <v>41086</v>
      </c>
      <c r="E270" s="70">
        <v>53869</v>
      </c>
      <c r="F270" s="69"/>
      <c r="G270" s="71" t="s">
        <v>745</v>
      </c>
      <c r="H270" s="71"/>
      <c r="I270" s="71">
        <f t="shared" si="4"/>
        <v>4</v>
      </c>
      <c r="J270" s="69">
        <v>5</v>
      </c>
      <c r="K270" s="72">
        <v>2.0976000000000002E-2</v>
      </c>
      <c r="L270" s="73"/>
      <c r="M270" s="69"/>
      <c r="N270" s="74"/>
      <c r="O270" s="75" t="s">
        <v>1867</v>
      </c>
      <c r="P270" s="69" t="s">
        <v>1868</v>
      </c>
      <c r="Q270" s="69" t="s">
        <v>1869</v>
      </c>
      <c r="R270" s="69"/>
      <c r="S270" s="74" t="s">
        <v>1870</v>
      </c>
      <c r="T270" s="76"/>
      <c r="U270" s="74" t="s">
        <v>1871</v>
      </c>
      <c r="V270" s="69"/>
      <c r="W270" s="70"/>
      <c r="X270" s="70"/>
      <c r="Y270" s="73" t="s">
        <v>504</v>
      </c>
      <c r="Z270" s="69"/>
      <c r="AA270" s="69"/>
      <c r="AB270" s="69" t="s">
        <v>1872</v>
      </c>
      <c r="AC270" s="69" t="s">
        <v>255</v>
      </c>
      <c r="AD270" s="77" t="s">
        <v>235</v>
      </c>
      <c r="AE270" s="69" t="s">
        <v>314</v>
      </c>
      <c r="AF270" s="78">
        <v>-25.574730000440201</v>
      </c>
      <c r="AG270" s="78">
        <v>-52.051800000279698</v>
      </c>
      <c r="AH270" s="69" t="s">
        <v>237</v>
      </c>
      <c r="AI270" s="69" t="s">
        <v>238</v>
      </c>
      <c r="AJ270" s="69" t="s">
        <v>1476</v>
      </c>
      <c r="AK270" s="69" t="s">
        <v>240</v>
      </c>
      <c r="AL270" s="70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73"/>
      <c r="BD270" s="69"/>
      <c r="BE270" s="70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</row>
    <row r="271" spans="1:68" s="79" customFormat="1" ht="15" customHeight="1">
      <c r="A271" s="69"/>
      <c r="B271" s="69">
        <v>285</v>
      </c>
      <c r="C271" s="69" t="s">
        <v>1873</v>
      </c>
      <c r="D271" s="70">
        <v>39422</v>
      </c>
      <c r="E271" s="70"/>
      <c r="F271" s="69"/>
      <c r="G271" s="71" t="s">
        <v>1340</v>
      </c>
      <c r="H271" s="71"/>
      <c r="I271" s="71" t="e">
        <f t="shared" si="4"/>
        <v>#VALUE!</v>
      </c>
      <c r="J271" s="69" t="s">
        <v>10</v>
      </c>
      <c r="K271" s="72" t="s">
        <v>10</v>
      </c>
      <c r="L271" s="73"/>
      <c r="M271" s="69"/>
      <c r="N271" s="74"/>
      <c r="O271" s="75" t="s">
        <v>1874</v>
      </c>
      <c r="P271" s="69" t="s">
        <v>1874</v>
      </c>
      <c r="Q271" s="69"/>
      <c r="R271" s="69" t="s">
        <v>1875</v>
      </c>
      <c r="S271" s="74" t="s">
        <v>1876</v>
      </c>
      <c r="T271" s="76"/>
      <c r="U271" s="74" t="s">
        <v>1877</v>
      </c>
      <c r="V271" s="69"/>
      <c r="W271" s="70"/>
      <c r="X271" s="70"/>
      <c r="Y271" s="73" t="s">
        <v>492</v>
      </c>
      <c r="Z271" s="69" t="s">
        <v>1878</v>
      </c>
      <c r="AA271" s="69"/>
      <c r="AB271" s="69" t="s">
        <v>463</v>
      </c>
      <c r="AC271" s="69" t="s">
        <v>255</v>
      </c>
      <c r="AD271" s="77" t="s">
        <v>235</v>
      </c>
      <c r="AE271" s="69" t="s">
        <v>328</v>
      </c>
      <c r="AF271" s="78">
        <v>-25.054750000271198</v>
      </c>
      <c r="AG271" s="78">
        <v>-53.612499999595897</v>
      </c>
      <c r="AH271" s="69" t="s">
        <v>237</v>
      </c>
      <c r="AI271" s="69" t="s">
        <v>238</v>
      </c>
      <c r="AJ271" s="69" t="s">
        <v>1346</v>
      </c>
      <c r="AK271" s="69" t="s">
        <v>240</v>
      </c>
      <c r="AL271" s="70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73"/>
      <c r="BD271" s="69"/>
      <c r="BE271" s="70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</row>
    <row r="272" spans="1:68" s="79" customFormat="1" ht="15" customHeight="1">
      <c r="A272" s="69"/>
      <c r="B272" s="69">
        <v>286</v>
      </c>
      <c r="C272" s="69" t="s">
        <v>1879</v>
      </c>
      <c r="D272" s="70">
        <v>39435</v>
      </c>
      <c r="E272" s="70"/>
      <c r="F272" s="69"/>
      <c r="G272" s="71" t="s">
        <v>1880</v>
      </c>
      <c r="H272" s="71"/>
      <c r="I272" s="71" t="e">
        <f t="shared" si="4"/>
        <v>#VALUE!</v>
      </c>
      <c r="J272" s="69" t="s">
        <v>10</v>
      </c>
      <c r="K272" s="72" t="s">
        <v>10</v>
      </c>
      <c r="L272" s="73"/>
      <c r="M272" s="69"/>
      <c r="N272" s="74"/>
      <c r="O272" s="75" t="s">
        <v>1881</v>
      </c>
      <c r="P272" s="69" t="s">
        <v>1881</v>
      </c>
      <c r="Q272" s="69"/>
      <c r="R272" s="69" t="s">
        <v>683</v>
      </c>
      <c r="S272" s="74" t="s">
        <v>1882</v>
      </c>
      <c r="T272" s="76"/>
      <c r="U272" s="74" t="s">
        <v>685</v>
      </c>
      <c r="V272" s="69"/>
      <c r="W272" s="70"/>
      <c r="X272" s="70"/>
      <c r="Y272" s="73" t="s">
        <v>767</v>
      </c>
      <c r="Z272" s="69" t="s">
        <v>1698</v>
      </c>
      <c r="AA272" s="69"/>
      <c r="AB272" s="69" t="s">
        <v>463</v>
      </c>
      <c r="AC272" s="69" t="s">
        <v>678</v>
      </c>
      <c r="AD272" s="77" t="s">
        <v>235</v>
      </c>
      <c r="AE272" s="69" t="s">
        <v>337</v>
      </c>
      <c r="AF272" s="78">
        <v>-23.6469699242266</v>
      </c>
      <c r="AG272" s="78">
        <v>-50.080997347564598</v>
      </c>
      <c r="AH272" s="69" t="s">
        <v>237</v>
      </c>
      <c r="AI272" s="69" t="s">
        <v>238</v>
      </c>
      <c r="AJ272" s="69" t="s">
        <v>686</v>
      </c>
      <c r="AK272" s="69" t="s">
        <v>240</v>
      </c>
      <c r="AL272" s="70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73"/>
      <c r="BD272" s="69"/>
      <c r="BE272" s="70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</row>
    <row r="273" spans="1:68" s="79" customFormat="1" ht="15" customHeight="1">
      <c r="A273" s="69"/>
      <c r="B273" s="69">
        <v>287</v>
      </c>
      <c r="C273" s="69" t="s">
        <v>1883</v>
      </c>
      <c r="D273" s="70">
        <v>39435</v>
      </c>
      <c r="E273" s="70"/>
      <c r="F273" s="69"/>
      <c r="G273" s="71" t="s">
        <v>1884</v>
      </c>
      <c r="H273" s="71"/>
      <c r="I273" s="71" t="e">
        <f t="shared" si="4"/>
        <v>#VALUE!</v>
      </c>
      <c r="J273" s="69" t="s">
        <v>10</v>
      </c>
      <c r="K273" s="72" t="s">
        <v>10</v>
      </c>
      <c r="L273" s="73"/>
      <c r="M273" s="69"/>
      <c r="N273" s="74"/>
      <c r="O273" s="75" t="s">
        <v>682</v>
      </c>
      <c r="P273" s="69" t="s">
        <v>682</v>
      </c>
      <c r="Q273" s="69"/>
      <c r="R273" s="69" t="s">
        <v>683</v>
      </c>
      <c r="S273" s="74" t="s">
        <v>1885</v>
      </c>
      <c r="T273" s="76"/>
      <c r="U273" s="74" t="s">
        <v>685</v>
      </c>
      <c r="V273" s="69"/>
      <c r="W273" s="70"/>
      <c r="X273" s="70"/>
      <c r="Y273" s="73" t="s">
        <v>492</v>
      </c>
      <c r="Z273" s="69" t="s">
        <v>1698</v>
      </c>
      <c r="AA273" s="69"/>
      <c r="AB273" s="69" t="s">
        <v>463</v>
      </c>
      <c r="AC273" s="69" t="s">
        <v>913</v>
      </c>
      <c r="AD273" s="77" t="s">
        <v>235</v>
      </c>
      <c r="AE273" s="69" t="s">
        <v>337</v>
      </c>
      <c r="AF273" s="78">
        <v>-23.073610000520699</v>
      </c>
      <c r="AG273" s="78">
        <v>-50.030440000187703</v>
      </c>
      <c r="AH273" s="69" t="s">
        <v>237</v>
      </c>
      <c r="AI273" s="69" t="s">
        <v>238</v>
      </c>
      <c r="AJ273" s="69" t="s">
        <v>1886</v>
      </c>
      <c r="AK273" s="69" t="s">
        <v>240</v>
      </c>
      <c r="AL273" s="70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73"/>
      <c r="BD273" s="69"/>
      <c r="BE273" s="70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</row>
    <row r="274" spans="1:68" s="79" customFormat="1" ht="15" customHeight="1">
      <c r="A274" s="69"/>
      <c r="B274" s="69">
        <v>288</v>
      </c>
      <c r="C274" s="69" t="s">
        <v>1887</v>
      </c>
      <c r="D274" s="70">
        <v>39626</v>
      </c>
      <c r="E274" s="70">
        <v>52409</v>
      </c>
      <c r="F274" s="69"/>
      <c r="G274" s="71" t="s">
        <v>1888</v>
      </c>
      <c r="H274" s="71"/>
      <c r="I274" s="71">
        <f t="shared" si="4"/>
        <v>6</v>
      </c>
      <c r="J274" s="69">
        <v>5.2</v>
      </c>
      <c r="K274" s="72">
        <v>4.1750000000000002E-2</v>
      </c>
      <c r="L274" s="73"/>
      <c r="M274" s="69"/>
      <c r="N274" s="74"/>
      <c r="O274" s="75" t="s">
        <v>1889</v>
      </c>
      <c r="P274" s="69" t="s">
        <v>1890</v>
      </c>
      <c r="Q274" s="69" t="s">
        <v>1891</v>
      </c>
      <c r="R274" s="69"/>
      <c r="S274" s="74" t="s">
        <v>1892</v>
      </c>
      <c r="T274" s="76"/>
      <c r="U274" s="74" t="s">
        <v>1893</v>
      </c>
      <c r="V274" s="69"/>
      <c r="W274" s="70"/>
      <c r="X274" s="70"/>
      <c r="Y274" s="73" t="s">
        <v>767</v>
      </c>
      <c r="Z274" s="69"/>
      <c r="AA274" s="69"/>
      <c r="AB274" s="69" t="s">
        <v>463</v>
      </c>
      <c r="AC274" s="69" t="s">
        <v>885</v>
      </c>
      <c r="AD274" s="77" t="s">
        <v>235</v>
      </c>
      <c r="AE274" s="69" t="s">
        <v>524</v>
      </c>
      <c r="AF274" s="78">
        <v>-23.397080000586101</v>
      </c>
      <c r="AG274" s="78">
        <v>-51.440600000090498</v>
      </c>
      <c r="AH274" s="69" t="s">
        <v>237</v>
      </c>
      <c r="AI274" s="69" t="s">
        <v>238</v>
      </c>
      <c r="AJ274" s="69" t="s">
        <v>1467</v>
      </c>
      <c r="AK274" s="69" t="s">
        <v>240</v>
      </c>
      <c r="AL274" s="70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73"/>
      <c r="BD274" s="69"/>
      <c r="BE274" s="70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</row>
    <row r="275" spans="1:68" s="79" customFormat="1" ht="15" customHeight="1">
      <c r="A275" s="69"/>
      <c r="B275" s="69">
        <v>289</v>
      </c>
      <c r="C275" s="69" t="s">
        <v>1894</v>
      </c>
      <c r="D275" s="70">
        <v>39526</v>
      </c>
      <c r="E275" s="70"/>
      <c r="F275" s="69"/>
      <c r="G275" s="71" t="s">
        <v>1895</v>
      </c>
      <c r="H275" s="71"/>
      <c r="I275" s="71" t="e">
        <f t="shared" si="4"/>
        <v>#VALUE!</v>
      </c>
      <c r="J275" s="69" t="s">
        <v>10</v>
      </c>
      <c r="K275" s="72" t="s">
        <v>10</v>
      </c>
      <c r="L275" s="73"/>
      <c r="M275" s="69"/>
      <c r="N275" s="74"/>
      <c r="O275" s="75" t="s">
        <v>1896</v>
      </c>
      <c r="P275" s="69" t="s">
        <v>1896</v>
      </c>
      <c r="Q275" s="69"/>
      <c r="R275" s="69" t="s">
        <v>1897</v>
      </c>
      <c r="S275" s="74" t="s">
        <v>1898</v>
      </c>
      <c r="T275" s="76"/>
      <c r="U275" s="74" t="s">
        <v>1899</v>
      </c>
      <c r="V275" s="69"/>
      <c r="W275" s="70"/>
      <c r="X275" s="70"/>
      <c r="Y275" s="73" t="s">
        <v>492</v>
      </c>
      <c r="Z275" s="69" t="s">
        <v>628</v>
      </c>
      <c r="AA275" s="69"/>
      <c r="AB275" s="69" t="s">
        <v>1900</v>
      </c>
      <c r="AC275" s="69" t="s">
        <v>270</v>
      </c>
      <c r="AD275" s="77" t="s">
        <v>235</v>
      </c>
      <c r="AE275" s="69" t="s">
        <v>271</v>
      </c>
      <c r="AF275" s="78">
        <v>-23.178880000038198</v>
      </c>
      <c r="AG275" s="78">
        <v>-51.043950000057798</v>
      </c>
      <c r="AH275" s="69" t="s">
        <v>237</v>
      </c>
      <c r="AI275" s="69" t="s">
        <v>238</v>
      </c>
      <c r="AJ275" s="69" t="s">
        <v>1483</v>
      </c>
      <c r="AK275" s="69" t="s">
        <v>240</v>
      </c>
      <c r="AL275" s="70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73"/>
      <c r="BD275" s="69"/>
      <c r="BE275" s="70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</row>
    <row r="276" spans="1:68" s="79" customFormat="1" ht="15" customHeight="1">
      <c r="A276" s="69"/>
      <c r="B276" s="69">
        <v>290</v>
      </c>
      <c r="C276" s="69" t="s">
        <v>1901</v>
      </c>
      <c r="D276" s="70">
        <v>39577</v>
      </c>
      <c r="E276" s="70">
        <v>40307</v>
      </c>
      <c r="F276" s="69"/>
      <c r="G276" s="71" t="s">
        <v>1902</v>
      </c>
      <c r="H276" s="71"/>
      <c r="I276" s="71">
        <f t="shared" si="4"/>
        <v>3</v>
      </c>
      <c r="J276" s="69">
        <v>4</v>
      </c>
      <c r="K276" s="72">
        <v>3.5685000000000001E-2</v>
      </c>
      <c r="L276" s="73"/>
      <c r="M276" s="69"/>
      <c r="N276" s="74"/>
      <c r="O276" s="75" t="s">
        <v>1903</v>
      </c>
      <c r="P276" s="69" t="s">
        <v>1904</v>
      </c>
      <c r="Q276" s="69" t="s">
        <v>1905</v>
      </c>
      <c r="R276" s="69"/>
      <c r="S276" s="74" t="s">
        <v>1906</v>
      </c>
      <c r="T276" s="76"/>
      <c r="U276" s="74">
        <v>35431122</v>
      </c>
      <c r="V276" s="69"/>
      <c r="W276" s="70"/>
      <c r="X276" s="70"/>
      <c r="Y276" s="73" t="s">
        <v>504</v>
      </c>
      <c r="Z276" s="69" t="s">
        <v>1907</v>
      </c>
      <c r="AA276" s="69"/>
      <c r="AB276" s="69" t="s">
        <v>463</v>
      </c>
      <c r="AC276" s="69" t="s">
        <v>255</v>
      </c>
      <c r="AD276" s="77" t="s">
        <v>235</v>
      </c>
      <c r="AE276" s="69" t="s">
        <v>328</v>
      </c>
      <c r="AF276" s="78">
        <v>-25.765410000262801</v>
      </c>
      <c r="AG276" s="78">
        <v>-53.5332200002915</v>
      </c>
      <c r="AH276" s="69" t="s">
        <v>237</v>
      </c>
      <c r="AI276" s="69" t="s">
        <v>238</v>
      </c>
      <c r="AJ276" s="69" t="s">
        <v>1908</v>
      </c>
      <c r="AK276" s="69" t="s">
        <v>240</v>
      </c>
      <c r="AL276" s="70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73"/>
      <c r="BD276" s="69"/>
      <c r="BE276" s="70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</row>
    <row r="277" spans="1:68" s="79" customFormat="1" ht="15" customHeight="1">
      <c r="A277" s="69"/>
      <c r="B277" s="69">
        <v>291</v>
      </c>
      <c r="C277" s="69" t="s">
        <v>1909</v>
      </c>
      <c r="D277" s="70">
        <v>39399</v>
      </c>
      <c r="E277" s="70"/>
      <c r="F277" s="69"/>
      <c r="G277" s="71" t="s">
        <v>1910</v>
      </c>
      <c r="H277" s="71"/>
      <c r="I277" s="71" t="e">
        <f t="shared" si="4"/>
        <v>#VALUE!</v>
      </c>
      <c r="J277" s="69" t="s">
        <v>10</v>
      </c>
      <c r="K277" s="72" t="s">
        <v>10</v>
      </c>
      <c r="L277" s="73"/>
      <c r="M277" s="69"/>
      <c r="N277" s="74"/>
      <c r="O277" s="75" t="s">
        <v>1911</v>
      </c>
      <c r="P277" s="69" t="s">
        <v>1911</v>
      </c>
      <c r="Q277" s="69"/>
      <c r="R277" s="69" t="s">
        <v>1912</v>
      </c>
      <c r="S277" s="74" t="s">
        <v>1913</v>
      </c>
      <c r="T277" s="76"/>
      <c r="U277" s="74" t="s">
        <v>1914</v>
      </c>
      <c r="V277" s="69"/>
      <c r="W277" s="70"/>
      <c r="X277" s="70"/>
      <c r="Y277" s="73" t="s">
        <v>492</v>
      </c>
      <c r="Z277" s="69" t="s">
        <v>1915</v>
      </c>
      <c r="AA277" s="69"/>
      <c r="AB277" s="69" t="s">
        <v>463</v>
      </c>
      <c r="AC277" s="69" t="s">
        <v>255</v>
      </c>
      <c r="AD277" s="77" t="s">
        <v>235</v>
      </c>
      <c r="AE277" s="69" t="s">
        <v>256</v>
      </c>
      <c r="AF277" s="78">
        <v>-25.415850000171499</v>
      </c>
      <c r="AG277" s="78">
        <v>-49.4345000001152</v>
      </c>
      <c r="AH277" s="69" t="s">
        <v>237</v>
      </c>
      <c r="AI277" s="69" t="s">
        <v>238</v>
      </c>
      <c r="AJ277" s="69" t="s">
        <v>806</v>
      </c>
      <c r="AK277" s="69" t="s">
        <v>240</v>
      </c>
      <c r="AL277" s="70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73"/>
      <c r="BD277" s="69"/>
      <c r="BE277" s="70"/>
      <c r="BF277" s="69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</row>
    <row r="278" spans="1:68" s="79" customFormat="1" ht="15" customHeight="1">
      <c r="A278" s="69"/>
      <c r="B278" s="69">
        <v>292</v>
      </c>
      <c r="C278" s="69" t="s">
        <v>1916</v>
      </c>
      <c r="D278" s="70">
        <v>39513</v>
      </c>
      <c r="E278" s="70"/>
      <c r="F278" s="69"/>
      <c r="G278" s="71" t="s">
        <v>1917</v>
      </c>
      <c r="H278" s="71"/>
      <c r="I278" s="71" t="e">
        <f t="shared" si="4"/>
        <v>#VALUE!</v>
      </c>
      <c r="J278" s="69" t="s">
        <v>10</v>
      </c>
      <c r="K278" s="72" t="s">
        <v>10</v>
      </c>
      <c r="L278" s="73"/>
      <c r="M278" s="69"/>
      <c r="N278" s="74"/>
      <c r="O278" s="75" t="s">
        <v>1918</v>
      </c>
      <c r="P278" s="69" t="s">
        <v>1918</v>
      </c>
      <c r="Q278" s="69"/>
      <c r="R278" s="69" t="s">
        <v>1919</v>
      </c>
      <c r="S278" s="74" t="s">
        <v>1920</v>
      </c>
      <c r="T278" s="76"/>
      <c r="U278" s="74" t="s">
        <v>1921</v>
      </c>
      <c r="V278" s="69"/>
      <c r="W278" s="70"/>
      <c r="X278" s="70"/>
      <c r="Y278" s="73" t="s">
        <v>492</v>
      </c>
      <c r="Z278" s="69" t="s">
        <v>1922</v>
      </c>
      <c r="AA278" s="69"/>
      <c r="AB278" s="69" t="s">
        <v>463</v>
      </c>
      <c r="AC278" s="69" t="s">
        <v>255</v>
      </c>
      <c r="AD278" s="77" t="s">
        <v>235</v>
      </c>
      <c r="AE278" s="69" t="s">
        <v>256</v>
      </c>
      <c r="AF278" s="78">
        <v>-25.580610000021899</v>
      </c>
      <c r="AG278" s="78">
        <v>-49.009430000312598</v>
      </c>
      <c r="AH278" s="69" t="s">
        <v>237</v>
      </c>
      <c r="AI278" s="69" t="s">
        <v>238</v>
      </c>
      <c r="AJ278" s="69" t="s">
        <v>383</v>
      </c>
      <c r="AK278" s="69" t="s">
        <v>240</v>
      </c>
      <c r="AL278" s="70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73"/>
      <c r="BD278" s="69"/>
      <c r="BE278" s="70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</row>
    <row r="279" spans="1:68" s="79" customFormat="1" ht="15" customHeight="1">
      <c r="A279" s="69"/>
      <c r="B279" s="69">
        <v>293</v>
      </c>
      <c r="C279" s="69" t="s">
        <v>629</v>
      </c>
      <c r="D279" s="70">
        <v>39288</v>
      </c>
      <c r="E279" s="70"/>
      <c r="F279" s="69"/>
      <c r="G279" s="71" t="s">
        <v>1326</v>
      </c>
      <c r="H279" s="71"/>
      <c r="I279" s="71" t="e">
        <f t="shared" si="4"/>
        <v>#VALUE!</v>
      </c>
      <c r="J279" s="69" t="s">
        <v>10</v>
      </c>
      <c r="K279" s="72" t="s">
        <v>10</v>
      </c>
      <c r="L279" s="73"/>
      <c r="M279" s="69"/>
      <c r="N279" s="74"/>
      <c r="O279" s="75" t="s">
        <v>1923</v>
      </c>
      <c r="P279" s="69" t="s">
        <v>1923</v>
      </c>
      <c r="Q279" s="69"/>
      <c r="R279" s="69" t="s">
        <v>1924</v>
      </c>
      <c r="S279" s="74" t="s">
        <v>1925</v>
      </c>
      <c r="T279" s="76"/>
      <c r="U279" s="74" t="s">
        <v>1926</v>
      </c>
      <c r="V279" s="69"/>
      <c r="W279" s="70"/>
      <c r="X279" s="70"/>
      <c r="Y279" s="73" t="s">
        <v>492</v>
      </c>
      <c r="Z279" s="69" t="s">
        <v>628</v>
      </c>
      <c r="AA279" s="69"/>
      <c r="AB279" s="69" t="s">
        <v>955</v>
      </c>
      <c r="AC279" s="69" t="s">
        <v>714</v>
      </c>
      <c r="AD279" s="77" t="s">
        <v>235</v>
      </c>
      <c r="AE279" s="69" t="s">
        <v>524</v>
      </c>
      <c r="AF279" s="78">
        <v>-22.922890000759899</v>
      </c>
      <c r="AG279" s="78">
        <v>-51.367460000092201</v>
      </c>
      <c r="AH279" s="69" t="s">
        <v>237</v>
      </c>
      <c r="AI279" s="69" t="s">
        <v>238</v>
      </c>
      <c r="AJ279" s="69" t="s">
        <v>950</v>
      </c>
      <c r="AK279" s="69" t="s">
        <v>240</v>
      </c>
      <c r="AL279" s="70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73"/>
      <c r="BD279" s="69"/>
      <c r="BE279" s="70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</row>
    <row r="280" spans="1:68" s="79" customFormat="1" ht="15" customHeight="1">
      <c r="A280" s="69"/>
      <c r="B280" s="69">
        <v>294</v>
      </c>
      <c r="C280" s="69" t="s">
        <v>1927</v>
      </c>
      <c r="D280" s="70">
        <v>39493</v>
      </c>
      <c r="E280" s="70"/>
      <c r="F280" s="69"/>
      <c r="G280" s="71" t="s">
        <v>1928</v>
      </c>
      <c r="H280" s="71"/>
      <c r="I280" s="71" t="e">
        <f t="shared" si="4"/>
        <v>#VALUE!</v>
      </c>
      <c r="J280" s="69" t="s">
        <v>10</v>
      </c>
      <c r="K280" s="72" t="s">
        <v>10</v>
      </c>
      <c r="L280" s="73"/>
      <c r="M280" s="69"/>
      <c r="N280" s="74"/>
      <c r="O280" s="75" t="s">
        <v>1929</v>
      </c>
      <c r="P280" s="69" t="s">
        <v>1929</v>
      </c>
      <c r="Q280" s="69"/>
      <c r="R280" s="69" t="s">
        <v>1930</v>
      </c>
      <c r="S280" s="74" t="s">
        <v>1931</v>
      </c>
      <c r="T280" s="76"/>
      <c r="U280" s="74" t="s">
        <v>1932</v>
      </c>
      <c r="V280" s="69"/>
      <c r="W280" s="70"/>
      <c r="X280" s="70"/>
      <c r="Y280" s="73" t="s">
        <v>492</v>
      </c>
      <c r="Z280" s="69" t="s">
        <v>628</v>
      </c>
      <c r="AA280" s="69"/>
      <c r="AB280" s="69" t="s">
        <v>1933</v>
      </c>
      <c r="AC280" s="69" t="s">
        <v>875</v>
      </c>
      <c r="AD280" s="77" t="s">
        <v>235</v>
      </c>
      <c r="AE280" s="69" t="s">
        <v>876</v>
      </c>
      <c r="AF280" s="78">
        <v>-24.043670000235199</v>
      </c>
      <c r="AG280" s="78">
        <v>-52.917959999667197</v>
      </c>
      <c r="AH280" s="69" t="s">
        <v>237</v>
      </c>
      <c r="AI280" s="69" t="s">
        <v>238</v>
      </c>
      <c r="AJ280" s="69" t="s">
        <v>1374</v>
      </c>
      <c r="AK280" s="69" t="s">
        <v>240</v>
      </c>
      <c r="AL280" s="70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73"/>
      <c r="BD280" s="69"/>
      <c r="BE280" s="70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</row>
    <row r="281" spans="1:68" s="79" customFormat="1" ht="15" customHeight="1">
      <c r="A281" s="69"/>
      <c r="B281" s="69">
        <v>295</v>
      </c>
      <c r="C281" s="69" t="s">
        <v>1934</v>
      </c>
      <c r="D281" s="70">
        <v>39391</v>
      </c>
      <c r="E281" s="70"/>
      <c r="F281" s="69"/>
      <c r="G281" s="71" t="s">
        <v>1935</v>
      </c>
      <c r="H281" s="71"/>
      <c r="I281" s="71" t="e">
        <f t="shared" si="4"/>
        <v>#VALUE!</v>
      </c>
      <c r="J281" s="69" t="s">
        <v>10</v>
      </c>
      <c r="K281" s="72" t="s">
        <v>10</v>
      </c>
      <c r="L281" s="73"/>
      <c r="M281" s="69"/>
      <c r="N281" s="74"/>
      <c r="O281" s="75" t="s">
        <v>1936</v>
      </c>
      <c r="P281" s="69" t="s">
        <v>1936</v>
      </c>
      <c r="Q281" s="69"/>
      <c r="R281" s="69" t="s">
        <v>1937</v>
      </c>
      <c r="S281" s="74" t="s">
        <v>1938</v>
      </c>
      <c r="T281" s="76"/>
      <c r="U281" s="74" t="s">
        <v>1939</v>
      </c>
      <c r="V281" s="69"/>
      <c r="W281" s="70"/>
      <c r="X281" s="70"/>
      <c r="Y281" s="73" t="s">
        <v>492</v>
      </c>
      <c r="Z281" s="69" t="s">
        <v>628</v>
      </c>
      <c r="AA281" s="69"/>
      <c r="AB281" s="69" t="s">
        <v>463</v>
      </c>
      <c r="AC281" s="69" t="s">
        <v>336</v>
      </c>
      <c r="AD281" s="77" t="s">
        <v>235</v>
      </c>
      <c r="AE281" s="69" t="s">
        <v>337</v>
      </c>
      <c r="AF281" s="78">
        <v>-23.572899999991002</v>
      </c>
      <c r="AG281" s="78">
        <v>-49.6757000002479</v>
      </c>
      <c r="AH281" s="69" t="s">
        <v>237</v>
      </c>
      <c r="AI281" s="69" t="s">
        <v>238</v>
      </c>
      <c r="AJ281" s="69" t="s">
        <v>1940</v>
      </c>
      <c r="AK281" s="69" t="s">
        <v>240</v>
      </c>
      <c r="AL281" s="70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73"/>
      <c r="BD281" s="69"/>
      <c r="BE281" s="70"/>
      <c r="BF281" s="69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</row>
    <row r="282" spans="1:68" s="79" customFormat="1" ht="15" customHeight="1">
      <c r="A282" s="69"/>
      <c r="B282" s="69">
        <v>296</v>
      </c>
      <c r="C282" s="69" t="s">
        <v>629</v>
      </c>
      <c r="D282" s="70">
        <v>39421</v>
      </c>
      <c r="E282" s="70"/>
      <c r="F282" s="69"/>
      <c r="G282" s="71" t="s">
        <v>1935</v>
      </c>
      <c r="H282" s="71"/>
      <c r="I282" s="71" t="e">
        <f t="shared" si="4"/>
        <v>#VALUE!</v>
      </c>
      <c r="J282" s="69" t="s">
        <v>10</v>
      </c>
      <c r="K282" s="72" t="s">
        <v>10</v>
      </c>
      <c r="L282" s="73"/>
      <c r="M282" s="69"/>
      <c r="N282" s="74"/>
      <c r="O282" s="75" t="s">
        <v>1941</v>
      </c>
      <c r="P282" s="69" t="s">
        <v>1941</v>
      </c>
      <c r="Q282" s="69"/>
      <c r="R282" s="69" t="s">
        <v>1942</v>
      </c>
      <c r="S282" s="74" t="s">
        <v>1943</v>
      </c>
      <c r="T282" s="76"/>
      <c r="U282" s="74" t="s">
        <v>1944</v>
      </c>
      <c r="V282" s="69"/>
      <c r="W282" s="70"/>
      <c r="X282" s="70"/>
      <c r="Y282" s="73" t="s">
        <v>492</v>
      </c>
      <c r="Z282" s="69" t="s">
        <v>628</v>
      </c>
      <c r="AA282" s="69"/>
      <c r="AB282" s="69" t="s">
        <v>463</v>
      </c>
      <c r="AC282" s="69" t="s">
        <v>336</v>
      </c>
      <c r="AD282" s="77" t="s">
        <v>235</v>
      </c>
      <c r="AE282" s="69" t="s">
        <v>337</v>
      </c>
      <c r="AF282" s="78">
        <v>-23.572899999991002</v>
      </c>
      <c r="AG282" s="78">
        <v>-49.6757000002479</v>
      </c>
      <c r="AH282" s="69" t="s">
        <v>237</v>
      </c>
      <c r="AI282" s="69" t="s">
        <v>238</v>
      </c>
      <c r="AJ282" s="69" t="s">
        <v>1940</v>
      </c>
      <c r="AK282" s="69" t="s">
        <v>240</v>
      </c>
      <c r="AL282" s="70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73"/>
      <c r="BD282" s="69"/>
      <c r="BE282" s="70"/>
      <c r="BF282" s="69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</row>
    <row r="283" spans="1:68" s="79" customFormat="1" ht="15" customHeight="1">
      <c r="A283" s="69"/>
      <c r="B283" s="69">
        <v>297</v>
      </c>
      <c r="C283" s="69" t="s">
        <v>1945</v>
      </c>
      <c r="D283" s="70">
        <v>39535</v>
      </c>
      <c r="E283" s="70"/>
      <c r="F283" s="69"/>
      <c r="G283" s="71" t="s">
        <v>1946</v>
      </c>
      <c r="H283" s="71"/>
      <c r="I283" s="71" t="e">
        <f t="shared" si="4"/>
        <v>#VALUE!</v>
      </c>
      <c r="J283" s="69" t="s">
        <v>10</v>
      </c>
      <c r="K283" s="72" t="s">
        <v>10</v>
      </c>
      <c r="L283" s="73"/>
      <c r="M283" s="69"/>
      <c r="N283" s="74"/>
      <c r="O283" s="75" t="s">
        <v>1947</v>
      </c>
      <c r="P283" s="69" t="s">
        <v>1947</v>
      </c>
      <c r="Q283" s="69"/>
      <c r="R283" s="69" t="s">
        <v>1948</v>
      </c>
      <c r="S283" s="74" t="s">
        <v>1949</v>
      </c>
      <c r="T283" s="76"/>
      <c r="U283" s="74" t="s">
        <v>1950</v>
      </c>
      <c r="V283" s="69"/>
      <c r="W283" s="70"/>
      <c r="X283" s="70"/>
      <c r="Y283" s="73" t="s">
        <v>492</v>
      </c>
      <c r="Z283" s="69" t="s">
        <v>628</v>
      </c>
      <c r="AA283" s="69"/>
      <c r="AB283" s="69" t="s">
        <v>463</v>
      </c>
      <c r="AC283" s="69" t="s">
        <v>396</v>
      </c>
      <c r="AD283" s="77" t="s">
        <v>235</v>
      </c>
      <c r="AE283" s="69" t="s">
        <v>397</v>
      </c>
      <c r="AF283" s="78">
        <v>-25.302510000401099</v>
      </c>
      <c r="AG283" s="78">
        <v>-54.1722299999211</v>
      </c>
      <c r="AH283" s="69" t="s">
        <v>237</v>
      </c>
      <c r="AI283" s="69" t="s">
        <v>238</v>
      </c>
      <c r="AJ283" s="69" t="s">
        <v>1951</v>
      </c>
      <c r="AK283" s="69" t="s">
        <v>240</v>
      </c>
      <c r="AL283" s="70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73"/>
      <c r="BD283" s="69"/>
      <c r="BE283" s="70"/>
      <c r="BF283" s="69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</row>
    <row r="284" spans="1:68" s="79" customFormat="1" ht="15" customHeight="1">
      <c r="A284" s="69"/>
      <c r="B284" s="69">
        <v>298</v>
      </c>
      <c r="C284" s="69" t="s">
        <v>1952</v>
      </c>
      <c r="D284" s="70">
        <v>39561</v>
      </c>
      <c r="E284" s="70"/>
      <c r="F284" s="69"/>
      <c r="G284" s="71" t="s">
        <v>1953</v>
      </c>
      <c r="H284" s="71"/>
      <c r="I284" s="71" t="e">
        <f t="shared" si="4"/>
        <v>#VALUE!</v>
      </c>
      <c r="J284" s="69" t="s">
        <v>10</v>
      </c>
      <c r="K284" s="72" t="s">
        <v>10</v>
      </c>
      <c r="L284" s="73"/>
      <c r="M284" s="69"/>
      <c r="N284" s="74"/>
      <c r="O284" s="75" t="s">
        <v>1954</v>
      </c>
      <c r="P284" s="69" t="s">
        <v>1954</v>
      </c>
      <c r="Q284" s="69" t="s">
        <v>1955</v>
      </c>
      <c r="R284" s="69"/>
      <c r="S284" s="74" t="s">
        <v>1956</v>
      </c>
      <c r="T284" s="76"/>
      <c r="U284" s="74" t="s">
        <v>1957</v>
      </c>
      <c r="V284" s="69"/>
      <c r="W284" s="70"/>
      <c r="X284" s="70"/>
      <c r="Y284" s="73" t="s">
        <v>288</v>
      </c>
      <c r="Z284" s="69"/>
      <c r="AA284" s="69"/>
      <c r="AB284" s="69"/>
      <c r="AC284" s="69" t="s">
        <v>255</v>
      </c>
      <c r="AD284" s="77" t="s">
        <v>235</v>
      </c>
      <c r="AE284" s="69" t="s">
        <v>314</v>
      </c>
      <c r="AF284" s="78">
        <v>-25.3605400000971</v>
      </c>
      <c r="AG284" s="78">
        <v>-51.452350000057301</v>
      </c>
      <c r="AH284" s="69" t="s">
        <v>237</v>
      </c>
      <c r="AI284" s="69" t="s">
        <v>238</v>
      </c>
      <c r="AJ284" s="69" t="s">
        <v>315</v>
      </c>
      <c r="AK284" s="69" t="s">
        <v>240</v>
      </c>
      <c r="AL284" s="70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  <c r="AZ284" s="69"/>
      <c r="BA284" s="69"/>
      <c r="BB284" s="69"/>
      <c r="BC284" s="73"/>
      <c r="BD284" s="69"/>
      <c r="BE284" s="70"/>
      <c r="BF284" s="69"/>
      <c r="BG284" s="69"/>
      <c r="BH284" s="69"/>
      <c r="BI284" s="69"/>
      <c r="BJ284" s="69"/>
      <c r="BK284" s="69"/>
      <c r="BL284" s="69"/>
      <c r="BM284" s="69"/>
      <c r="BN284" s="69"/>
      <c r="BO284" s="69"/>
      <c r="BP284" s="69"/>
    </row>
    <row r="285" spans="1:68" s="79" customFormat="1" ht="15" customHeight="1">
      <c r="A285" s="69"/>
      <c r="B285" s="69">
        <v>299</v>
      </c>
      <c r="C285" s="69" t="s">
        <v>1958</v>
      </c>
      <c r="D285" s="70">
        <v>39477</v>
      </c>
      <c r="E285" s="70"/>
      <c r="F285" s="69"/>
      <c r="G285" s="71" t="s">
        <v>1959</v>
      </c>
      <c r="H285" s="71"/>
      <c r="I285" s="71" t="e">
        <f t="shared" si="4"/>
        <v>#VALUE!</v>
      </c>
      <c r="J285" s="69" t="s">
        <v>10</v>
      </c>
      <c r="K285" s="72" t="s">
        <v>10</v>
      </c>
      <c r="L285" s="73"/>
      <c r="M285" s="69"/>
      <c r="N285" s="74"/>
      <c r="O285" s="75" t="s">
        <v>1960</v>
      </c>
      <c r="P285" s="69" t="s">
        <v>1960</v>
      </c>
      <c r="Q285" s="69"/>
      <c r="R285" s="69" t="s">
        <v>1961</v>
      </c>
      <c r="S285" s="74" t="s">
        <v>1962</v>
      </c>
      <c r="T285" s="76"/>
      <c r="U285" s="74" t="s">
        <v>1963</v>
      </c>
      <c r="V285" s="69"/>
      <c r="W285" s="70"/>
      <c r="X285" s="70"/>
      <c r="Y285" s="73" t="s">
        <v>492</v>
      </c>
      <c r="Z285" s="69" t="s">
        <v>628</v>
      </c>
      <c r="AA285" s="69"/>
      <c r="AB285" s="69" t="s">
        <v>463</v>
      </c>
      <c r="AC285" s="69" t="s">
        <v>678</v>
      </c>
      <c r="AD285" s="77" t="s">
        <v>235</v>
      </c>
      <c r="AE285" s="69" t="s">
        <v>337</v>
      </c>
      <c r="AF285" s="78">
        <v>-23.717070000164998</v>
      </c>
      <c r="AG285" s="78">
        <v>-50.065090000151997</v>
      </c>
      <c r="AH285" s="69" t="s">
        <v>237</v>
      </c>
      <c r="AI285" s="69" t="s">
        <v>238</v>
      </c>
      <c r="AJ285" s="69" t="s">
        <v>1964</v>
      </c>
      <c r="AK285" s="69" t="s">
        <v>240</v>
      </c>
      <c r="AL285" s="70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73"/>
      <c r="BD285" s="69"/>
      <c r="BE285" s="70"/>
      <c r="BF285" s="69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</row>
    <row r="286" spans="1:68" s="79" customFormat="1" ht="15" customHeight="1">
      <c r="A286" s="69"/>
      <c r="B286" s="69">
        <v>300</v>
      </c>
      <c r="C286" s="69" t="s">
        <v>629</v>
      </c>
      <c r="D286" s="70">
        <v>39353</v>
      </c>
      <c r="E286" s="70"/>
      <c r="F286" s="69"/>
      <c r="G286" s="71" t="s">
        <v>1965</v>
      </c>
      <c r="H286" s="71"/>
      <c r="I286" s="71" t="e">
        <f t="shared" si="4"/>
        <v>#VALUE!</v>
      </c>
      <c r="J286" s="69" t="s">
        <v>10</v>
      </c>
      <c r="K286" s="72" t="s">
        <v>10</v>
      </c>
      <c r="L286" s="73"/>
      <c r="M286" s="69"/>
      <c r="N286" s="74"/>
      <c r="O286" s="75" t="s">
        <v>1966</v>
      </c>
      <c r="P286" s="69" t="s">
        <v>1966</v>
      </c>
      <c r="Q286" s="69"/>
      <c r="R286" s="69" t="s">
        <v>1967</v>
      </c>
      <c r="S286" s="74" t="s">
        <v>1968</v>
      </c>
      <c r="T286" s="76"/>
      <c r="U286" s="74" t="s">
        <v>1969</v>
      </c>
      <c r="V286" s="69"/>
      <c r="W286" s="70"/>
      <c r="X286" s="70"/>
      <c r="Y286" s="73" t="s">
        <v>787</v>
      </c>
      <c r="Z286" s="69"/>
      <c r="AA286" s="69"/>
      <c r="AB286" s="69"/>
      <c r="AC286" s="69" t="s">
        <v>270</v>
      </c>
      <c r="AD286" s="77" t="s">
        <v>235</v>
      </c>
      <c r="AE286" s="69" t="s">
        <v>290</v>
      </c>
      <c r="AF286" s="78">
        <v>-24.837420000403899</v>
      </c>
      <c r="AG286" s="78">
        <v>-50.037399999853697</v>
      </c>
      <c r="AH286" s="69" t="s">
        <v>237</v>
      </c>
      <c r="AI286" s="69" t="s">
        <v>238</v>
      </c>
      <c r="AJ286" s="69" t="s">
        <v>362</v>
      </c>
      <c r="AK286" s="69" t="s">
        <v>240</v>
      </c>
      <c r="AL286" s="70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73"/>
      <c r="BD286" s="69"/>
      <c r="BE286" s="70"/>
      <c r="BF286" s="69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</row>
    <row r="287" spans="1:68" s="79" customFormat="1" ht="15" customHeight="1">
      <c r="A287" s="69"/>
      <c r="B287" s="69">
        <v>301</v>
      </c>
      <c r="C287" s="69" t="s">
        <v>1970</v>
      </c>
      <c r="D287" s="70">
        <v>38545</v>
      </c>
      <c r="E287" s="70"/>
      <c r="F287" s="69"/>
      <c r="G287" s="71" t="s">
        <v>1971</v>
      </c>
      <c r="H287" s="71"/>
      <c r="I287" s="71" t="e">
        <f t="shared" si="4"/>
        <v>#VALUE!</v>
      </c>
      <c r="J287" s="69" t="s">
        <v>10</v>
      </c>
      <c r="K287" s="72" t="s">
        <v>10</v>
      </c>
      <c r="L287" s="73"/>
      <c r="M287" s="69"/>
      <c r="N287" s="74"/>
      <c r="O287" s="75" t="s">
        <v>1972</v>
      </c>
      <c r="P287" s="69" t="s">
        <v>1972</v>
      </c>
      <c r="Q287" s="69"/>
      <c r="R287" s="69" t="s">
        <v>1973</v>
      </c>
      <c r="S287" s="74" t="s">
        <v>1974</v>
      </c>
      <c r="T287" s="76"/>
      <c r="U287" s="74" t="s">
        <v>1975</v>
      </c>
      <c r="V287" s="69"/>
      <c r="W287" s="70"/>
      <c r="X287" s="70"/>
      <c r="Y287" s="73" t="s">
        <v>492</v>
      </c>
      <c r="Z287" s="69"/>
      <c r="AA287" s="69"/>
      <c r="AB287" s="69" t="s">
        <v>463</v>
      </c>
      <c r="AC287" s="69" t="s">
        <v>270</v>
      </c>
      <c r="AD287" s="77" t="s">
        <v>235</v>
      </c>
      <c r="AE287" s="69" t="s">
        <v>290</v>
      </c>
      <c r="AF287" s="78">
        <v>-24.5603900005806</v>
      </c>
      <c r="AG287" s="78">
        <v>-49.733800000508602</v>
      </c>
      <c r="AH287" s="69" t="s">
        <v>237</v>
      </c>
      <c r="AI287" s="69" t="s">
        <v>238</v>
      </c>
      <c r="AJ287" s="69" t="s">
        <v>1976</v>
      </c>
      <c r="AK287" s="69" t="s">
        <v>240</v>
      </c>
      <c r="AL287" s="70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73"/>
      <c r="BD287" s="69"/>
      <c r="BE287" s="70"/>
      <c r="BF287" s="69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</row>
    <row r="288" spans="1:68" s="79" customFormat="1" ht="15" customHeight="1">
      <c r="A288" s="69"/>
      <c r="B288" s="69">
        <v>302</v>
      </c>
      <c r="C288" s="69" t="s">
        <v>1977</v>
      </c>
      <c r="D288" s="70">
        <v>39323</v>
      </c>
      <c r="E288" s="70"/>
      <c r="F288" s="69"/>
      <c r="G288" s="71" t="s">
        <v>1765</v>
      </c>
      <c r="H288" s="71"/>
      <c r="I288" s="71" t="e">
        <f t="shared" si="4"/>
        <v>#VALUE!</v>
      </c>
      <c r="J288" s="69" t="s">
        <v>10</v>
      </c>
      <c r="K288" s="72">
        <v>1.7329999999999999E-3</v>
      </c>
      <c r="L288" s="73"/>
      <c r="M288" s="69"/>
      <c r="N288" s="74"/>
      <c r="O288" s="75" t="s">
        <v>1766</v>
      </c>
      <c r="P288" s="69" t="s">
        <v>1766</v>
      </c>
      <c r="Q288" s="69"/>
      <c r="R288" s="69" t="s">
        <v>1767</v>
      </c>
      <c r="S288" s="74" t="s">
        <v>1768</v>
      </c>
      <c r="T288" s="76"/>
      <c r="U288" s="74" t="s">
        <v>1769</v>
      </c>
      <c r="V288" s="69"/>
      <c r="W288" s="70"/>
      <c r="X288" s="70"/>
      <c r="Y288" s="73" t="s">
        <v>492</v>
      </c>
      <c r="Z288" s="69"/>
      <c r="AA288" s="69"/>
      <c r="AB288" s="69" t="s">
        <v>463</v>
      </c>
      <c r="AC288" s="69" t="s">
        <v>270</v>
      </c>
      <c r="AD288" s="77" t="s">
        <v>235</v>
      </c>
      <c r="AE288" s="69" t="s">
        <v>271</v>
      </c>
      <c r="AF288" s="78">
        <v>-23.4299200004501</v>
      </c>
      <c r="AG288" s="78">
        <v>-51.343290000576197</v>
      </c>
      <c r="AH288" s="69" t="s">
        <v>237</v>
      </c>
      <c r="AI288" s="69" t="s">
        <v>238</v>
      </c>
      <c r="AJ288" s="69" t="s">
        <v>1467</v>
      </c>
      <c r="AK288" s="69" t="s">
        <v>240</v>
      </c>
      <c r="AL288" s="70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73"/>
      <c r="BD288" s="69"/>
      <c r="BE288" s="70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</row>
    <row r="289" spans="1:68" s="79" customFormat="1" ht="15" customHeight="1">
      <c r="A289" s="69"/>
      <c r="B289" s="69">
        <v>303</v>
      </c>
      <c r="C289" s="69" t="s">
        <v>1978</v>
      </c>
      <c r="D289" s="70">
        <v>39493</v>
      </c>
      <c r="E289" s="70"/>
      <c r="F289" s="69"/>
      <c r="G289" s="71" t="s">
        <v>1979</v>
      </c>
      <c r="H289" s="71"/>
      <c r="I289" s="71" t="e">
        <f t="shared" si="4"/>
        <v>#VALUE!</v>
      </c>
      <c r="J289" s="69" t="s">
        <v>10</v>
      </c>
      <c r="K289" s="72" t="s">
        <v>10</v>
      </c>
      <c r="L289" s="73"/>
      <c r="M289" s="69"/>
      <c r="N289" s="74"/>
      <c r="O289" s="75" t="s">
        <v>1980</v>
      </c>
      <c r="P289" s="69" t="s">
        <v>1980</v>
      </c>
      <c r="Q289" s="69"/>
      <c r="R289" s="69" t="s">
        <v>1981</v>
      </c>
      <c r="S289" s="74" t="s">
        <v>1982</v>
      </c>
      <c r="T289" s="76"/>
      <c r="U289" s="74" t="s">
        <v>1983</v>
      </c>
      <c r="V289" s="69"/>
      <c r="W289" s="70"/>
      <c r="X289" s="70"/>
      <c r="Y289" s="73" t="s">
        <v>492</v>
      </c>
      <c r="Z289" s="69"/>
      <c r="AA289" s="69"/>
      <c r="AB289" s="69" t="s">
        <v>463</v>
      </c>
      <c r="AC289" s="69" t="s">
        <v>523</v>
      </c>
      <c r="AD289" s="77" t="s">
        <v>235</v>
      </c>
      <c r="AE289" s="69" t="s">
        <v>524</v>
      </c>
      <c r="AF289" s="78">
        <v>-22.778080000436599</v>
      </c>
      <c r="AG289" s="78">
        <v>-52.9802300005597</v>
      </c>
      <c r="AH289" s="69" t="s">
        <v>237</v>
      </c>
      <c r="AI289" s="69" t="s">
        <v>238</v>
      </c>
      <c r="AJ289" s="69" t="s">
        <v>1984</v>
      </c>
      <c r="AK289" s="69" t="s">
        <v>240</v>
      </c>
      <c r="AL289" s="70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73"/>
      <c r="BD289" s="69"/>
      <c r="BE289" s="70"/>
      <c r="BF289" s="69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</row>
    <row r="290" spans="1:68" s="79" customFormat="1" ht="15" customHeight="1">
      <c r="A290" s="69"/>
      <c r="B290" s="69">
        <v>304</v>
      </c>
      <c r="C290" s="69" t="s">
        <v>629</v>
      </c>
      <c r="D290" s="70">
        <v>39745</v>
      </c>
      <c r="E290" s="70"/>
      <c r="F290" s="69"/>
      <c r="G290" s="71" t="s">
        <v>1985</v>
      </c>
      <c r="H290" s="71"/>
      <c r="I290" s="71" t="e">
        <f t="shared" si="4"/>
        <v>#VALUE!</v>
      </c>
      <c r="J290" s="69" t="s">
        <v>10</v>
      </c>
      <c r="K290" s="72">
        <v>8.0000000000000004E-4</v>
      </c>
      <c r="L290" s="73"/>
      <c r="M290" s="69"/>
      <c r="N290" s="74"/>
      <c r="O290" s="75" t="s">
        <v>1986</v>
      </c>
      <c r="P290" s="69" t="s">
        <v>1987</v>
      </c>
      <c r="Q290" s="69" t="s">
        <v>1988</v>
      </c>
      <c r="R290" s="69"/>
      <c r="S290" s="74" t="s">
        <v>1989</v>
      </c>
      <c r="T290" s="76"/>
      <c r="U290" s="74" t="s">
        <v>1990</v>
      </c>
      <c r="V290" s="69"/>
      <c r="W290" s="70"/>
      <c r="X290" s="70"/>
      <c r="Y290" s="73" t="s">
        <v>504</v>
      </c>
      <c r="Z290" s="69" t="s">
        <v>1907</v>
      </c>
      <c r="AA290" s="69"/>
      <c r="AB290" s="69" t="s">
        <v>463</v>
      </c>
      <c r="AC290" s="69" t="s">
        <v>255</v>
      </c>
      <c r="AD290" s="77" t="s">
        <v>235</v>
      </c>
      <c r="AE290" s="69" t="s">
        <v>328</v>
      </c>
      <c r="AF290" s="78">
        <v>-26.242300000518</v>
      </c>
      <c r="AG290" s="78">
        <v>-52.667990000358699</v>
      </c>
      <c r="AH290" s="69" t="s">
        <v>237</v>
      </c>
      <c r="AI290" s="69" t="s">
        <v>238</v>
      </c>
      <c r="AJ290" s="69" t="s">
        <v>720</v>
      </c>
      <c r="AK290" s="69" t="s">
        <v>240</v>
      </c>
      <c r="AL290" s="70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73"/>
      <c r="BD290" s="69"/>
      <c r="BE290" s="70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</row>
    <row r="291" spans="1:68" s="79" customFormat="1" ht="15" customHeight="1">
      <c r="A291" s="69"/>
      <c r="B291" s="69">
        <v>305</v>
      </c>
      <c r="C291" s="69" t="s">
        <v>1991</v>
      </c>
      <c r="D291" s="70">
        <v>40248</v>
      </c>
      <c r="E291" s="70">
        <v>53032</v>
      </c>
      <c r="F291" s="69"/>
      <c r="G291" s="71" t="s">
        <v>1992</v>
      </c>
      <c r="H291" s="71"/>
      <c r="I291" s="71">
        <f t="shared" si="4"/>
        <v>4</v>
      </c>
      <c r="J291" s="69">
        <v>5</v>
      </c>
      <c r="K291" s="72">
        <v>2.6700000000000002E-2</v>
      </c>
      <c r="L291" s="73"/>
      <c r="M291" s="69"/>
      <c r="N291" s="74"/>
      <c r="O291" s="75" t="s">
        <v>1993</v>
      </c>
      <c r="P291" s="69" t="s">
        <v>1993</v>
      </c>
      <c r="Q291" s="69"/>
      <c r="R291" s="69" t="s">
        <v>1994</v>
      </c>
      <c r="S291" s="74" t="s">
        <v>1995</v>
      </c>
      <c r="T291" s="76"/>
      <c r="U291" s="74" t="s">
        <v>1996</v>
      </c>
      <c r="V291" s="69"/>
      <c r="W291" s="70"/>
      <c r="X291" s="70"/>
      <c r="Y291" s="73" t="s">
        <v>492</v>
      </c>
      <c r="Z291" s="69"/>
      <c r="AA291" s="69"/>
      <c r="AB291" s="69" t="s">
        <v>463</v>
      </c>
      <c r="AC291" s="69" t="s">
        <v>396</v>
      </c>
      <c r="AD291" s="77" t="s">
        <v>235</v>
      </c>
      <c r="AE291" s="69" t="s">
        <v>397</v>
      </c>
      <c r="AF291" s="78">
        <v>-24.531220000079699</v>
      </c>
      <c r="AG291" s="78">
        <v>-53.943419999874699</v>
      </c>
      <c r="AH291" s="69" t="s">
        <v>237</v>
      </c>
      <c r="AI291" s="69" t="s">
        <v>238</v>
      </c>
      <c r="AJ291" s="69" t="s">
        <v>398</v>
      </c>
      <c r="AK291" s="69" t="s">
        <v>240</v>
      </c>
      <c r="AL291" s="70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73"/>
      <c r="BD291" s="69"/>
      <c r="BE291" s="70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</row>
    <row r="292" spans="1:68" s="79" customFormat="1" ht="15" customHeight="1">
      <c r="A292" s="69"/>
      <c r="B292" s="69">
        <v>306</v>
      </c>
      <c r="C292" s="69" t="s">
        <v>1997</v>
      </c>
      <c r="D292" s="70">
        <v>39797</v>
      </c>
      <c r="E292" s="70"/>
      <c r="F292" s="69"/>
      <c r="G292" s="71" t="s">
        <v>1998</v>
      </c>
      <c r="H292" s="71"/>
      <c r="I292" s="71" t="e">
        <f t="shared" si="4"/>
        <v>#VALUE!</v>
      </c>
      <c r="J292" s="69" t="s">
        <v>10</v>
      </c>
      <c r="K292" s="72" t="s">
        <v>10</v>
      </c>
      <c r="L292" s="73"/>
      <c r="M292" s="69"/>
      <c r="N292" s="74"/>
      <c r="O292" s="75" t="s">
        <v>1999</v>
      </c>
      <c r="P292" s="69" t="s">
        <v>1999</v>
      </c>
      <c r="Q292" s="69" t="s">
        <v>2000</v>
      </c>
      <c r="R292" s="69"/>
      <c r="S292" s="74" t="s">
        <v>2001</v>
      </c>
      <c r="T292" s="76"/>
      <c r="U292" s="74" t="s">
        <v>2002</v>
      </c>
      <c r="V292" s="69"/>
      <c r="W292" s="70"/>
      <c r="X292" s="70"/>
      <c r="Y292" s="73" t="s">
        <v>492</v>
      </c>
      <c r="Z292" s="69"/>
      <c r="AA292" s="69"/>
      <c r="AB292" s="69" t="s">
        <v>463</v>
      </c>
      <c r="AC292" s="69" t="s">
        <v>885</v>
      </c>
      <c r="AD292" s="77" t="s">
        <v>235</v>
      </c>
      <c r="AE292" s="69" t="s">
        <v>524</v>
      </c>
      <c r="AF292" s="78">
        <v>-23.506070000493299</v>
      </c>
      <c r="AG292" s="78">
        <v>-51.458759999901602</v>
      </c>
      <c r="AH292" s="69" t="s">
        <v>237</v>
      </c>
      <c r="AI292" s="69" t="s">
        <v>238</v>
      </c>
      <c r="AJ292" s="69" t="s">
        <v>1460</v>
      </c>
      <c r="AK292" s="69" t="s">
        <v>240</v>
      </c>
      <c r="AL292" s="70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73"/>
      <c r="BD292" s="69"/>
      <c r="BE292" s="70"/>
      <c r="BF292" s="69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</row>
    <row r="293" spans="1:68" s="79" customFormat="1" ht="15" customHeight="1">
      <c r="A293" s="69"/>
      <c r="B293" s="69">
        <v>307</v>
      </c>
      <c r="C293" s="69" t="s">
        <v>629</v>
      </c>
      <c r="D293" s="70">
        <v>38994</v>
      </c>
      <c r="E293" s="70"/>
      <c r="F293" s="69"/>
      <c r="G293" s="71" t="s">
        <v>2003</v>
      </c>
      <c r="H293" s="71"/>
      <c r="I293" s="71" t="e">
        <f t="shared" si="4"/>
        <v>#VALUE!</v>
      </c>
      <c r="J293" s="69" t="s">
        <v>10</v>
      </c>
      <c r="K293" s="72" t="s">
        <v>10</v>
      </c>
      <c r="L293" s="73"/>
      <c r="M293" s="69"/>
      <c r="N293" s="74"/>
      <c r="O293" s="75" t="s">
        <v>2004</v>
      </c>
      <c r="P293" s="69" t="s">
        <v>2004</v>
      </c>
      <c r="Q293" s="69"/>
      <c r="R293" s="69" t="s">
        <v>2005</v>
      </c>
      <c r="S293" s="74" t="s">
        <v>2006</v>
      </c>
      <c r="T293" s="76"/>
      <c r="U293" s="74" t="s">
        <v>2007</v>
      </c>
      <c r="V293" s="69"/>
      <c r="W293" s="70"/>
      <c r="X293" s="70"/>
      <c r="Y293" s="73" t="s">
        <v>492</v>
      </c>
      <c r="Z293" s="69"/>
      <c r="AA293" s="69"/>
      <c r="AB293" s="69" t="s">
        <v>2008</v>
      </c>
      <c r="AC293" s="69" t="s">
        <v>885</v>
      </c>
      <c r="AD293" s="77" t="s">
        <v>235</v>
      </c>
      <c r="AE293" s="69" t="s">
        <v>524</v>
      </c>
      <c r="AF293" s="78">
        <v>-23.283060000704399</v>
      </c>
      <c r="AG293" s="78">
        <v>-51.423060000351398</v>
      </c>
      <c r="AH293" s="69" t="s">
        <v>237</v>
      </c>
      <c r="AI293" s="69" t="s">
        <v>238</v>
      </c>
      <c r="AJ293" s="69" t="s">
        <v>1396</v>
      </c>
      <c r="AK293" s="69" t="s">
        <v>240</v>
      </c>
      <c r="AL293" s="70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73"/>
      <c r="BD293" s="69"/>
      <c r="BE293" s="70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</row>
    <row r="294" spans="1:68" s="79" customFormat="1" ht="15" customHeight="1">
      <c r="A294" s="69"/>
      <c r="B294" s="69">
        <v>308</v>
      </c>
      <c r="C294" s="69" t="s">
        <v>629</v>
      </c>
      <c r="D294" s="70">
        <v>38994</v>
      </c>
      <c r="E294" s="70"/>
      <c r="F294" s="69"/>
      <c r="G294" s="71" t="s">
        <v>2009</v>
      </c>
      <c r="H294" s="71"/>
      <c r="I294" s="71" t="e">
        <f t="shared" si="4"/>
        <v>#VALUE!</v>
      </c>
      <c r="J294" s="69" t="s">
        <v>10</v>
      </c>
      <c r="K294" s="72" t="s">
        <v>10</v>
      </c>
      <c r="L294" s="73"/>
      <c r="M294" s="69"/>
      <c r="N294" s="74"/>
      <c r="O294" s="75" t="s">
        <v>2004</v>
      </c>
      <c r="P294" s="69" t="s">
        <v>2004</v>
      </c>
      <c r="Q294" s="69"/>
      <c r="R294" s="69" t="s">
        <v>2005</v>
      </c>
      <c r="S294" s="74" t="s">
        <v>2006</v>
      </c>
      <c r="T294" s="76"/>
      <c r="U294" s="74" t="s">
        <v>2007</v>
      </c>
      <c r="V294" s="69"/>
      <c r="W294" s="70"/>
      <c r="X294" s="70"/>
      <c r="Y294" s="73" t="s">
        <v>492</v>
      </c>
      <c r="Z294" s="69"/>
      <c r="AA294" s="69"/>
      <c r="AB294" s="69" t="s">
        <v>2010</v>
      </c>
      <c r="AC294" s="69" t="s">
        <v>885</v>
      </c>
      <c r="AD294" s="77" t="s">
        <v>235</v>
      </c>
      <c r="AE294" s="69" t="s">
        <v>524</v>
      </c>
      <c r="AF294" s="78">
        <v>-23.2829500006895</v>
      </c>
      <c r="AG294" s="78">
        <v>-51.446879999811301</v>
      </c>
      <c r="AH294" s="69" t="s">
        <v>237</v>
      </c>
      <c r="AI294" s="69" t="s">
        <v>238</v>
      </c>
      <c r="AJ294" s="69" t="s">
        <v>1396</v>
      </c>
      <c r="AK294" s="69" t="s">
        <v>240</v>
      </c>
      <c r="AL294" s="70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73"/>
      <c r="BD294" s="69"/>
      <c r="BE294" s="70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</row>
    <row r="295" spans="1:68" s="79" customFormat="1" ht="15" customHeight="1">
      <c r="A295" s="69"/>
      <c r="B295" s="69">
        <v>309</v>
      </c>
      <c r="C295" s="69" t="s">
        <v>2011</v>
      </c>
      <c r="D295" s="70">
        <v>40071</v>
      </c>
      <c r="E295" s="70">
        <v>52855</v>
      </c>
      <c r="F295" s="69"/>
      <c r="G295" s="71" t="s">
        <v>2012</v>
      </c>
      <c r="H295" s="71"/>
      <c r="I295" s="71">
        <f t="shared" si="4"/>
        <v>13</v>
      </c>
      <c r="J295" s="69">
        <v>4</v>
      </c>
      <c r="K295" s="72">
        <v>0.63720200000000005</v>
      </c>
      <c r="L295" s="73"/>
      <c r="M295" s="69"/>
      <c r="N295" s="74"/>
      <c r="O295" s="75" t="s">
        <v>2013</v>
      </c>
      <c r="P295" s="69" t="s">
        <v>2014</v>
      </c>
      <c r="Q295" s="69" t="s">
        <v>2015</v>
      </c>
      <c r="R295" s="69"/>
      <c r="S295" s="74" t="s">
        <v>2016</v>
      </c>
      <c r="T295" s="76"/>
      <c r="U295" s="74" t="s">
        <v>2017</v>
      </c>
      <c r="V295" s="69"/>
      <c r="W295" s="70"/>
      <c r="X295" s="70"/>
      <c r="Y295" s="73" t="s">
        <v>288</v>
      </c>
      <c r="Z295" s="69"/>
      <c r="AA295" s="69"/>
      <c r="AB295" s="69" t="s">
        <v>2018</v>
      </c>
      <c r="AC295" s="69" t="s">
        <v>913</v>
      </c>
      <c r="AD295" s="77" t="s">
        <v>235</v>
      </c>
      <c r="AE295" s="69" t="s">
        <v>337</v>
      </c>
      <c r="AF295" s="78">
        <v>-23.093720000818401</v>
      </c>
      <c r="AG295" s="78">
        <v>-49.942380000081499</v>
      </c>
      <c r="AH295" s="69" t="s">
        <v>237</v>
      </c>
      <c r="AI295" s="69" t="s">
        <v>238</v>
      </c>
      <c r="AJ295" s="69" t="s">
        <v>1886</v>
      </c>
      <c r="AK295" s="69" t="s">
        <v>240</v>
      </c>
      <c r="AL295" s="70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73"/>
      <c r="BD295" s="69"/>
      <c r="BE295" s="70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</row>
    <row r="296" spans="1:68" s="79" customFormat="1" ht="15" customHeight="1">
      <c r="A296" s="69"/>
      <c r="B296" s="69">
        <v>310</v>
      </c>
      <c r="C296" s="69" t="s">
        <v>2019</v>
      </c>
      <c r="D296" s="70">
        <v>43367</v>
      </c>
      <c r="E296" s="70"/>
      <c r="F296" s="69"/>
      <c r="G296" s="71"/>
      <c r="H296" s="71"/>
      <c r="I296" s="71">
        <f t="shared" si="4"/>
        <v>1</v>
      </c>
      <c r="J296" s="69">
        <v>5.0999999999999996</v>
      </c>
      <c r="K296" s="72">
        <v>1.9149600000000001E-3</v>
      </c>
      <c r="L296" s="73"/>
      <c r="M296" s="69"/>
      <c r="N296" s="74">
        <v>32</v>
      </c>
      <c r="O296" s="75" t="s">
        <v>2020</v>
      </c>
      <c r="P296" s="69" t="s">
        <v>2021</v>
      </c>
      <c r="Q296" s="69" t="s">
        <v>2022</v>
      </c>
      <c r="R296" s="69"/>
      <c r="S296" s="74" t="s">
        <v>2023</v>
      </c>
      <c r="T296" s="76"/>
      <c r="U296" s="74" t="s">
        <v>2024</v>
      </c>
      <c r="V296" s="69" t="s">
        <v>2025</v>
      </c>
      <c r="W296" s="70"/>
      <c r="X296" s="70"/>
      <c r="Y296" s="73" t="s">
        <v>288</v>
      </c>
      <c r="Z296" s="69"/>
      <c r="AA296" s="69"/>
      <c r="AB296" s="69" t="s">
        <v>2026</v>
      </c>
      <c r="AC296" s="69" t="s">
        <v>234</v>
      </c>
      <c r="AD296" s="77" t="s">
        <v>235</v>
      </c>
      <c r="AE296" s="69" t="s">
        <v>368</v>
      </c>
      <c r="AF296" s="78">
        <v>-23.149050589000002</v>
      </c>
      <c r="AG296" s="78">
        <v>-52.481395892000002</v>
      </c>
      <c r="AH296" s="69" t="s">
        <v>237</v>
      </c>
      <c r="AI296" s="69" t="s">
        <v>238</v>
      </c>
      <c r="AJ296" s="69" t="s">
        <v>2027</v>
      </c>
      <c r="AK296" s="69" t="s">
        <v>240</v>
      </c>
      <c r="AL296" s="70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73"/>
      <c r="BD296" s="69"/>
      <c r="BE296" s="70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</row>
    <row r="297" spans="1:68" s="79" customFormat="1" ht="15" customHeight="1">
      <c r="A297" s="69"/>
      <c r="B297" s="69">
        <v>311</v>
      </c>
      <c r="C297" s="69" t="s">
        <v>2028</v>
      </c>
      <c r="D297" s="70">
        <v>39820</v>
      </c>
      <c r="E297" s="70"/>
      <c r="F297" s="69"/>
      <c r="G297" s="71" t="s">
        <v>2029</v>
      </c>
      <c r="H297" s="71"/>
      <c r="I297" s="71" t="e">
        <f t="shared" si="4"/>
        <v>#VALUE!</v>
      </c>
      <c r="J297" s="69" t="s">
        <v>10</v>
      </c>
      <c r="K297" s="72">
        <v>1.4999999999999999E-2</v>
      </c>
      <c r="L297" s="73"/>
      <c r="M297" s="69"/>
      <c r="N297" s="74"/>
      <c r="O297" s="75" t="s">
        <v>2030</v>
      </c>
      <c r="P297" s="69" t="s">
        <v>2030</v>
      </c>
      <c r="Q297" s="69"/>
      <c r="R297" s="69" t="s">
        <v>2031</v>
      </c>
      <c r="S297" s="74" t="s">
        <v>2032</v>
      </c>
      <c r="T297" s="76"/>
      <c r="U297" s="74" t="s">
        <v>2033</v>
      </c>
      <c r="V297" s="69"/>
      <c r="W297" s="70"/>
      <c r="X297" s="70"/>
      <c r="Y297" s="73" t="s">
        <v>492</v>
      </c>
      <c r="Z297" s="69"/>
      <c r="AA297" s="69"/>
      <c r="AB297" s="69" t="s">
        <v>463</v>
      </c>
      <c r="AC297" s="69" t="s">
        <v>678</v>
      </c>
      <c r="AD297" s="77" t="s">
        <v>235</v>
      </c>
      <c r="AE297" s="69" t="s">
        <v>337</v>
      </c>
      <c r="AF297" s="78">
        <v>-23.626979999937902</v>
      </c>
      <c r="AG297" s="78">
        <v>-50.155490000562402</v>
      </c>
      <c r="AH297" s="69" t="s">
        <v>237</v>
      </c>
      <c r="AI297" s="69" t="s">
        <v>238</v>
      </c>
      <c r="AJ297" s="69" t="s">
        <v>686</v>
      </c>
      <c r="AK297" s="69" t="s">
        <v>240</v>
      </c>
      <c r="AL297" s="70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73"/>
      <c r="BD297" s="69"/>
      <c r="BE297" s="70"/>
      <c r="BF297" s="69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</row>
    <row r="298" spans="1:68" s="79" customFormat="1" ht="15" customHeight="1">
      <c r="A298" s="69"/>
      <c r="B298" s="69">
        <v>312</v>
      </c>
      <c r="C298" s="69" t="s">
        <v>629</v>
      </c>
      <c r="D298" s="70">
        <v>39822</v>
      </c>
      <c r="E298" s="70"/>
      <c r="F298" s="69"/>
      <c r="G298" s="71" t="s">
        <v>2034</v>
      </c>
      <c r="H298" s="71"/>
      <c r="I298" s="71" t="e">
        <f t="shared" si="4"/>
        <v>#VALUE!</v>
      </c>
      <c r="J298" s="69" t="s">
        <v>10</v>
      </c>
      <c r="K298" s="72">
        <v>3.3195E-3</v>
      </c>
      <c r="L298" s="73"/>
      <c r="M298" s="69"/>
      <c r="N298" s="74"/>
      <c r="O298" s="75" t="s">
        <v>2035</v>
      </c>
      <c r="P298" s="69" t="s">
        <v>2036</v>
      </c>
      <c r="Q298" s="69" t="s">
        <v>2037</v>
      </c>
      <c r="R298" s="69"/>
      <c r="S298" s="74" t="s">
        <v>2038</v>
      </c>
      <c r="T298" s="76"/>
      <c r="U298" s="74" t="s">
        <v>2039</v>
      </c>
      <c r="V298" s="69"/>
      <c r="W298" s="70"/>
      <c r="X298" s="70"/>
      <c r="Y298" s="73" t="s">
        <v>767</v>
      </c>
      <c r="Z298" s="69"/>
      <c r="AA298" s="69"/>
      <c r="AB298" s="69" t="s">
        <v>2040</v>
      </c>
      <c r="AC298" s="69" t="s">
        <v>396</v>
      </c>
      <c r="AD298" s="77" t="s">
        <v>235</v>
      </c>
      <c r="AE298" s="69" t="s">
        <v>397</v>
      </c>
      <c r="AF298" s="78">
        <v>-25.4655600004007</v>
      </c>
      <c r="AG298" s="78">
        <v>-54.599469999611003</v>
      </c>
      <c r="AH298" s="69" t="s">
        <v>237</v>
      </c>
      <c r="AI298" s="69" t="s">
        <v>238</v>
      </c>
      <c r="AJ298" s="69" t="s">
        <v>2041</v>
      </c>
      <c r="AK298" s="69" t="s">
        <v>240</v>
      </c>
      <c r="AL298" s="70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73"/>
      <c r="BD298" s="69"/>
      <c r="BE298" s="70"/>
      <c r="BF298" s="69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</row>
    <row r="299" spans="1:68" s="79" customFormat="1" ht="15" customHeight="1">
      <c r="A299" s="69"/>
      <c r="B299" s="69">
        <v>313</v>
      </c>
      <c r="C299" s="69" t="s">
        <v>2042</v>
      </c>
      <c r="D299" s="70">
        <v>39987</v>
      </c>
      <c r="E299" s="70">
        <v>52771</v>
      </c>
      <c r="F299" s="69"/>
      <c r="G299" s="71" t="s">
        <v>2043</v>
      </c>
      <c r="H299" s="71"/>
      <c r="I299" s="71" t="e">
        <f t="shared" si="4"/>
        <v>#VALUE!</v>
      </c>
      <c r="J299" s="69" t="s">
        <v>10</v>
      </c>
      <c r="K299" s="72">
        <v>0.14058999999999999</v>
      </c>
      <c r="L299" s="73"/>
      <c r="M299" s="69"/>
      <c r="N299" s="74"/>
      <c r="O299" s="75" t="s">
        <v>2044</v>
      </c>
      <c r="P299" s="69" t="s">
        <v>2044</v>
      </c>
      <c r="Q299" s="69"/>
      <c r="R299" s="69" t="s">
        <v>2045</v>
      </c>
      <c r="S299" s="74" t="s">
        <v>2046</v>
      </c>
      <c r="T299" s="76"/>
      <c r="U299" s="74" t="s">
        <v>2047</v>
      </c>
      <c r="V299" s="69"/>
      <c r="W299" s="70"/>
      <c r="X299" s="70"/>
      <c r="Y299" s="73" t="s">
        <v>492</v>
      </c>
      <c r="Z299" s="69"/>
      <c r="AA299" s="69"/>
      <c r="AB299" s="69" t="s">
        <v>2048</v>
      </c>
      <c r="AC299" s="69" t="s">
        <v>270</v>
      </c>
      <c r="AD299" s="77" t="s">
        <v>235</v>
      </c>
      <c r="AE299" s="69" t="s">
        <v>271</v>
      </c>
      <c r="AF299" s="78">
        <v>-22.987670000109901</v>
      </c>
      <c r="AG299" s="78">
        <v>-50.976380000401697</v>
      </c>
      <c r="AH299" s="69" t="s">
        <v>237</v>
      </c>
      <c r="AI299" s="69" t="s">
        <v>238</v>
      </c>
      <c r="AJ299" s="69" t="s">
        <v>996</v>
      </c>
      <c r="AK299" s="69" t="s">
        <v>240</v>
      </c>
      <c r="AL299" s="70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73"/>
      <c r="BD299" s="69"/>
      <c r="BE299" s="70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</row>
    <row r="300" spans="1:68" s="79" customFormat="1" ht="15" customHeight="1">
      <c r="A300" s="69"/>
      <c r="B300" s="69">
        <v>314</v>
      </c>
      <c r="C300" s="69" t="s">
        <v>2049</v>
      </c>
      <c r="D300" s="70">
        <v>39864</v>
      </c>
      <c r="E300" s="70"/>
      <c r="F300" s="69"/>
      <c r="G300" s="71" t="s">
        <v>2050</v>
      </c>
      <c r="H300" s="71"/>
      <c r="I300" s="71" t="e">
        <f t="shared" si="4"/>
        <v>#VALUE!</v>
      </c>
      <c r="J300" s="69" t="s">
        <v>10</v>
      </c>
      <c r="K300" s="72" t="s">
        <v>10</v>
      </c>
      <c r="L300" s="73"/>
      <c r="M300" s="69"/>
      <c r="N300" s="74"/>
      <c r="O300" s="75" t="s">
        <v>2051</v>
      </c>
      <c r="P300" s="69" t="s">
        <v>2051</v>
      </c>
      <c r="Q300" s="69"/>
      <c r="R300" s="69" t="s">
        <v>2052</v>
      </c>
      <c r="S300" s="74" t="s">
        <v>2053</v>
      </c>
      <c r="T300" s="76"/>
      <c r="U300" s="74" t="s">
        <v>2054</v>
      </c>
      <c r="V300" s="69"/>
      <c r="W300" s="70"/>
      <c r="X300" s="70"/>
      <c r="Y300" s="73" t="s">
        <v>767</v>
      </c>
      <c r="Z300" s="69" t="s">
        <v>1915</v>
      </c>
      <c r="AA300" s="69"/>
      <c r="AB300" s="69" t="s">
        <v>2055</v>
      </c>
      <c r="AC300" s="69" t="s">
        <v>255</v>
      </c>
      <c r="AD300" s="77" t="s">
        <v>235</v>
      </c>
      <c r="AE300" s="69" t="s">
        <v>256</v>
      </c>
      <c r="AF300" s="78">
        <v>-25.396940000594999</v>
      </c>
      <c r="AG300" s="78">
        <v>-49.2858300005648</v>
      </c>
      <c r="AH300" s="69" t="s">
        <v>237</v>
      </c>
      <c r="AI300" s="69" t="s">
        <v>238</v>
      </c>
      <c r="AJ300" s="69" t="s">
        <v>797</v>
      </c>
      <c r="AK300" s="69" t="s">
        <v>240</v>
      </c>
      <c r="AL300" s="70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73"/>
      <c r="BD300" s="69"/>
      <c r="BE300" s="70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</row>
    <row r="301" spans="1:68" s="79" customFormat="1" ht="15" customHeight="1">
      <c r="A301" s="69"/>
      <c r="B301" s="69">
        <v>315</v>
      </c>
      <c r="C301" s="69" t="s">
        <v>2056</v>
      </c>
      <c r="D301" s="70">
        <v>40071</v>
      </c>
      <c r="E301" s="70">
        <v>52855</v>
      </c>
      <c r="F301" s="69"/>
      <c r="G301" s="71" t="s">
        <v>2057</v>
      </c>
      <c r="H301" s="71"/>
      <c r="I301" s="71">
        <f t="shared" si="4"/>
        <v>6</v>
      </c>
      <c r="J301" s="69">
        <v>7</v>
      </c>
      <c r="K301" s="72">
        <v>1.6199999999999999E-2</v>
      </c>
      <c r="L301" s="73"/>
      <c r="M301" s="69"/>
      <c r="N301" s="74"/>
      <c r="O301" s="75" t="s">
        <v>2058</v>
      </c>
      <c r="P301" s="69" t="s">
        <v>2058</v>
      </c>
      <c r="Q301" s="69"/>
      <c r="R301" s="69" t="s">
        <v>2059</v>
      </c>
      <c r="S301" s="74" t="s">
        <v>2060</v>
      </c>
      <c r="T301" s="76"/>
      <c r="U301" s="74" t="s">
        <v>2061</v>
      </c>
      <c r="V301" s="69"/>
      <c r="W301" s="70"/>
      <c r="X301" s="70"/>
      <c r="Y301" s="73" t="s">
        <v>492</v>
      </c>
      <c r="Z301" s="69" t="s">
        <v>1698</v>
      </c>
      <c r="AA301" s="69"/>
      <c r="AB301" s="69" t="s">
        <v>463</v>
      </c>
      <c r="AC301" s="69" t="s">
        <v>396</v>
      </c>
      <c r="AD301" s="77" t="s">
        <v>235</v>
      </c>
      <c r="AE301" s="69" t="s">
        <v>397</v>
      </c>
      <c r="AF301" s="78">
        <v>-25.111480000517801</v>
      </c>
      <c r="AG301" s="78">
        <v>-53.984470000376099</v>
      </c>
      <c r="AH301" s="69" t="s">
        <v>237</v>
      </c>
      <c r="AI301" s="69" t="s">
        <v>238</v>
      </c>
      <c r="AJ301" s="69" t="s">
        <v>2062</v>
      </c>
      <c r="AK301" s="69" t="s">
        <v>240</v>
      </c>
      <c r="AL301" s="70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73"/>
      <c r="BD301" s="69"/>
      <c r="BE301" s="70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</row>
    <row r="302" spans="1:68" s="79" customFormat="1" ht="15" customHeight="1">
      <c r="A302" s="69"/>
      <c r="B302" s="69">
        <v>316</v>
      </c>
      <c r="C302" s="69" t="s">
        <v>2063</v>
      </c>
      <c r="D302" s="70">
        <v>39864</v>
      </c>
      <c r="E302" s="70"/>
      <c r="F302" s="69"/>
      <c r="G302" s="71" t="s">
        <v>2064</v>
      </c>
      <c r="H302" s="71"/>
      <c r="I302" s="71" t="e">
        <f t="shared" si="4"/>
        <v>#VALUE!</v>
      </c>
      <c r="J302" s="69" t="s">
        <v>10</v>
      </c>
      <c r="K302" s="72" t="s">
        <v>10</v>
      </c>
      <c r="L302" s="73"/>
      <c r="M302" s="69"/>
      <c r="N302" s="74"/>
      <c r="O302" s="75" t="s">
        <v>1034</v>
      </c>
      <c r="P302" s="69" t="s">
        <v>2065</v>
      </c>
      <c r="Q302" s="69"/>
      <c r="R302" s="69" t="s">
        <v>1035</v>
      </c>
      <c r="S302" s="74" t="s">
        <v>2066</v>
      </c>
      <c r="T302" s="76"/>
      <c r="U302" s="74" t="s">
        <v>2067</v>
      </c>
      <c r="V302" s="69"/>
      <c r="W302" s="70"/>
      <c r="X302" s="70"/>
      <c r="Y302" s="73" t="s">
        <v>492</v>
      </c>
      <c r="Z302" s="69"/>
      <c r="AA302" s="69"/>
      <c r="AB302" s="69" t="s">
        <v>2068</v>
      </c>
      <c r="AC302" s="69" t="s">
        <v>270</v>
      </c>
      <c r="AD302" s="77" t="s">
        <v>235</v>
      </c>
      <c r="AE302" s="69" t="s">
        <v>271</v>
      </c>
      <c r="AF302" s="78">
        <v>-23.300019999976499</v>
      </c>
      <c r="AG302" s="78">
        <v>-51.290780000747901</v>
      </c>
      <c r="AH302" s="69" t="s">
        <v>237</v>
      </c>
      <c r="AI302" s="69" t="s">
        <v>238</v>
      </c>
      <c r="AJ302" s="69" t="s">
        <v>2069</v>
      </c>
      <c r="AK302" s="69" t="s">
        <v>240</v>
      </c>
      <c r="AL302" s="70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73"/>
      <c r="BD302" s="69"/>
      <c r="BE302" s="70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</row>
    <row r="303" spans="1:68" s="79" customFormat="1" ht="15" customHeight="1">
      <c r="A303" s="69"/>
      <c r="B303" s="69">
        <v>317</v>
      </c>
      <c r="C303" s="69" t="s">
        <v>2070</v>
      </c>
      <c r="D303" s="70">
        <v>39640</v>
      </c>
      <c r="E303" s="70"/>
      <c r="F303" s="69"/>
      <c r="G303" s="71" t="s">
        <v>2071</v>
      </c>
      <c r="H303" s="71"/>
      <c r="I303" s="71" t="e">
        <f t="shared" si="4"/>
        <v>#VALUE!</v>
      </c>
      <c r="J303" s="69" t="s">
        <v>10</v>
      </c>
      <c r="K303" s="72" t="s">
        <v>10</v>
      </c>
      <c r="L303" s="73"/>
      <c r="M303" s="69"/>
      <c r="N303" s="74"/>
      <c r="O303" s="75" t="s">
        <v>2072</v>
      </c>
      <c r="P303" s="69" t="s">
        <v>2073</v>
      </c>
      <c r="Q303" s="69"/>
      <c r="R303" s="69" t="s">
        <v>2074</v>
      </c>
      <c r="S303" s="74" t="s">
        <v>2075</v>
      </c>
      <c r="T303" s="76"/>
      <c r="U303" s="74" t="s">
        <v>2076</v>
      </c>
      <c r="V303" s="69"/>
      <c r="W303" s="70"/>
      <c r="X303" s="70"/>
      <c r="Y303" s="73" t="s">
        <v>492</v>
      </c>
      <c r="Z303" s="69"/>
      <c r="AA303" s="69"/>
      <c r="AB303" s="69" t="s">
        <v>463</v>
      </c>
      <c r="AC303" s="69" t="s">
        <v>270</v>
      </c>
      <c r="AD303" s="77" t="s">
        <v>235</v>
      </c>
      <c r="AE303" s="69" t="s">
        <v>290</v>
      </c>
      <c r="AF303" s="78">
        <v>-24.557540000379099</v>
      </c>
      <c r="AG303" s="78">
        <v>-50.0057299998292</v>
      </c>
      <c r="AH303" s="69" t="s">
        <v>237</v>
      </c>
      <c r="AI303" s="69" t="s">
        <v>238</v>
      </c>
      <c r="AJ303" s="69" t="s">
        <v>1976</v>
      </c>
      <c r="AK303" s="69" t="s">
        <v>240</v>
      </c>
      <c r="AL303" s="70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73"/>
      <c r="BD303" s="69"/>
      <c r="BE303" s="70"/>
      <c r="BF303" s="69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</row>
    <row r="304" spans="1:68" s="79" customFormat="1" ht="15" customHeight="1">
      <c r="A304" s="69"/>
      <c r="B304" s="69">
        <v>318</v>
      </c>
      <c r="C304" s="69" t="s">
        <v>2077</v>
      </c>
      <c r="D304" s="70">
        <v>39640</v>
      </c>
      <c r="E304" s="70"/>
      <c r="F304" s="69"/>
      <c r="G304" s="71" t="s">
        <v>2078</v>
      </c>
      <c r="H304" s="71"/>
      <c r="I304" s="71" t="e">
        <f t="shared" si="4"/>
        <v>#VALUE!</v>
      </c>
      <c r="J304" s="69" t="s">
        <v>10</v>
      </c>
      <c r="K304" s="72" t="s">
        <v>10</v>
      </c>
      <c r="L304" s="73"/>
      <c r="M304" s="69"/>
      <c r="N304" s="74"/>
      <c r="O304" s="75" t="s">
        <v>2072</v>
      </c>
      <c r="P304" s="69" t="s">
        <v>2072</v>
      </c>
      <c r="Q304" s="69"/>
      <c r="R304" s="69" t="s">
        <v>2074</v>
      </c>
      <c r="S304" s="74" t="s">
        <v>2079</v>
      </c>
      <c r="T304" s="76"/>
      <c r="U304" s="74" t="s">
        <v>2076</v>
      </c>
      <c r="V304" s="69"/>
      <c r="W304" s="70"/>
      <c r="X304" s="70"/>
      <c r="Y304" s="73" t="s">
        <v>492</v>
      </c>
      <c r="Z304" s="69"/>
      <c r="AA304" s="69"/>
      <c r="AB304" s="69" t="s">
        <v>463</v>
      </c>
      <c r="AC304" s="69" t="s">
        <v>270</v>
      </c>
      <c r="AD304" s="77" t="s">
        <v>235</v>
      </c>
      <c r="AE304" s="69" t="s">
        <v>290</v>
      </c>
      <c r="AF304" s="78">
        <v>-24.574169999917299</v>
      </c>
      <c r="AG304" s="78">
        <v>-49.939820000529203</v>
      </c>
      <c r="AH304" s="69" t="s">
        <v>237</v>
      </c>
      <c r="AI304" s="69" t="s">
        <v>238</v>
      </c>
      <c r="AJ304" s="69" t="s">
        <v>1976</v>
      </c>
      <c r="AK304" s="69" t="s">
        <v>240</v>
      </c>
      <c r="AL304" s="70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73"/>
      <c r="BD304" s="69"/>
      <c r="BE304" s="70"/>
      <c r="BF304" s="69"/>
      <c r="BG304" s="69"/>
      <c r="BH304" s="69"/>
      <c r="BI304" s="69"/>
      <c r="BJ304" s="69"/>
      <c r="BK304" s="69"/>
      <c r="BL304" s="69"/>
      <c r="BM304" s="69"/>
      <c r="BN304" s="69"/>
      <c r="BO304" s="69"/>
      <c r="BP304" s="69"/>
    </row>
    <row r="305" spans="1:68" s="79" customFormat="1" ht="15" customHeight="1">
      <c r="A305" s="69"/>
      <c r="B305" s="69">
        <v>319</v>
      </c>
      <c r="C305" s="69" t="s">
        <v>2080</v>
      </c>
      <c r="D305" s="70">
        <v>39640</v>
      </c>
      <c r="E305" s="70"/>
      <c r="F305" s="69"/>
      <c r="G305" s="71" t="s">
        <v>792</v>
      </c>
      <c r="H305" s="71"/>
      <c r="I305" s="71" t="e">
        <f t="shared" si="4"/>
        <v>#VALUE!</v>
      </c>
      <c r="J305" s="69" t="s">
        <v>10</v>
      </c>
      <c r="K305" s="72" t="s">
        <v>10</v>
      </c>
      <c r="L305" s="73"/>
      <c r="M305" s="69"/>
      <c r="N305" s="74"/>
      <c r="O305" s="75" t="s">
        <v>2072</v>
      </c>
      <c r="P305" s="69" t="s">
        <v>2072</v>
      </c>
      <c r="Q305" s="69"/>
      <c r="R305" s="69" t="s">
        <v>2074</v>
      </c>
      <c r="S305" s="74" t="s">
        <v>2081</v>
      </c>
      <c r="T305" s="76"/>
      <c r="U305" s="74" t="s">
        <v>2082</v>
      </c>
      <c r="V305" s="69"/>
      <c r="W305" s="70"/>
      <c r="X305" s="70"/>
      <c r="Y305" s="73" t="s">
        <v>492</v>
      </c>
      <c r="Z305" s="69"/>
      <c r="AA305" s="69"/>
      <c r="AB305" s="69" t="s">
        <v>463</v>
      </c>
      <c r="AC305" s="69" t="s">
        <v>270</v>
      </c>
      <c r="AD305" s="77" t="s">
        <v>235</v>
      </c>
      <c r="AE305" s="69" t="s">
        <v>290</v>
      </c>
      <c r="AF305" s="78">
        <v>-24.552500000364301</v>
      </c>
      <c r="AG305" s="78">
        <v>-49.991459999935998</v>
      </c>
      <c r="AH305" s="69" t="s">
        <v>237</v>
      </c>
      <c r="AI305" s="69" t="s">
        <v>238</v>
      </c>
      <c r="AJ305" s="69" t="s">
        <v>1976</v>
      </c>
      <c r="AK305" s="69" t="s">
        <v>240</v>
      </c>
      <c r="AL305" s="70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73"/>
      <c r="BD305" s="69"/>
      <c r="BE305" s="70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</row>
    <row r="306" spans="1:68" s="79" customFormat="1" ht="15" customHeight="1">
      <c r="A306" s="69"/>
      <c r="B306" s="69">
        <v>320</v>
      </c>
      <c r="C306" s="69" t="s">
        <v>2083</v>
      </c>
      <c r="D306" s="70">
        <v>39987</v>
      </c>
      <c r="E306" s="70">
        <v>40717</v>
      </c>
      <c r="F306" s="69"/>
      <c r="G306" s="71" t="s">
        <v>2084</v>
      </c>
      <c r="H306" s="71"/>
      <c r="I306" s="71" t="e">
        <f t="shared" si="4"/>
        <v>#VALUE!</v>
      </c>
      <c r="J306" s="69" t="s">
        <v>10</v>
      </c>
      <c r="K306" s="72">
        <v>2.3760000000000001E-3</v>
      </c>
      <c r="L306" s="73"/>
      <c r="M306" s="69"/>
      <c r="N306" s="74"/>
      <c r="O306" s="75" t="s">
        <v>1238</v>
      </c>
      <c r="P306" s="69" t="s">
        <v>1239</v>
      </c>
      <c r="Q306" s="69" t="s">
        <v>1240</v>
      </c>
      <c r="R306" s="69"/>
      <c r="S306" s="74" t="s">
        <v>2085</v>
      </c>
      <c r="T306" s="76"/>
      <c r="U306" s="74" t="s">
        <v>2086</v>
      </c>
      <c r="V306" s="69"/>
      <c r="W306" s="70"/>
      <c r="X306" s="70"/>
      <c r="Y306" s="73" t="s">
        <v>504</v>
      </c>
      <c r="Z306" s="69"/>
      <c r="AA306" s="69"/>
      <c r="AB306" s="69" t="s">
        <v>1353</v>
      </c>
      <c r="AC306" s="69" t="s">
        <v>875</v>
      </c>
      <c r="AD306" s="77" t="s">
        <v>235</v>
      </c>
      <c r="AE306" s="69" t="s">
        <v>876</v>
      </c>
      <c r="AF306" s="78">
        <v>-23.7527800000274</v>
      </c>
      <c r="AG306" s="78">
        <v>-53.291670000159101</v>
      </c>
      <c r="AH306" s="69" t="s">
        <v>237</v>
      </c>
      <c r="AI306" s="69" t="s">
        <v>238</v>
      </c>
      <c r="AJ306" s="69" t="s">
        <v>1243</v>
      </c>
      <c r="AK306" s="69" t="s">
        <v>240</v>
      </c>
      <c r="AL306" s="70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73"/>
      <c r="BD306" s="69"/>
      <c r="BE306" s="70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</row>
    <row r="307" spans="1:68" s="79" customFormat="1" ht="15" customHeight="1">
      <c r="A307" s="69"/>
      <c r="B307" s="69">
        <v>321</v>
      </c>
      <c r="C307" s="69" t="s">
        <v>629</v>
      </c>
      <c r="D307" s="70">
        <v>39842</v>
      </c>
      <c r="E307" s="70"/>
      <c r="F307" s="69"/>
      <c r="G307" s="71" t="s">
        <v>2087</v>
      </c>
      <c r="H307" s="71"/>
      <c r="I307" s="71" t="e">
        <f t="shared" si="4"/>
        <v>#VALUE!</v>
      </c>
      <c r="J307" s="69" t="s">
        <v>10</v>
      </c>
      <c r="K307" s="72">
        <v>1.4999999999999999E-2</v>
      </c>
      <c r="L307" s="73"/>
      <c r="M307" s="69"/>
      <c r="N307" s="74"/>
      <c r="O307" s="75" t="s">
        <v>2088</v>
      </c>
      <c r="P307" s="69" t="s">
        <v>2088</v>
      </c>
      <c r="Q307" s="69"/>
      <c r="R307" s="69" t="s">
        <v>2089</v>
      </c>
      <c r="S307" s="74" t="s">
        <v>2090</v>
      </c>
      <c r="T307" s="76"/>
      <c r="U307" s="74" t="s">
        <v>2091</v>
      </c>
      <c r="V307" s="69"/>
      <c r="W307" s="70"/>
      <c r="X307" s="70"/>
      <c r="Y307" s="73" t="s">
        <v>492</v>
      </c>
      <c r="Z307" s="69"/>
      <c r="AA307" s="69"/>
      <c r="AB307" s="69" t="s">
        <v>463</v>
      </c>
      <c r="AC307" s="69" t="s">
        <v>255</v>
      </c>
      <c r="AD307" s="77" t="s">
        <v>235</v>
      </c>
      <c r="AE307" s="69" t="s">
        <v>328</v>
      </c>
      <c r="AF307" s="78">
        <v>-25.4638399996647</v>
      </c>
      <c r="AG307" s="78">
        <v>-53.194710000018198</v>
      </c>
      <c r="AH307" s="69" t="s">
        <v>237</v>
      </c>
      <c r="AI307" s="69" t="s">
        <v>238</v>
      </c>
      <c r="AJ307" s="69" t="s">
        <v>2092</v>
      </c>
      <c r="AK307" s="69" t="s">
        <v>240</v>
      </c>
      <c r="AL307" s="70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73"/>
      <c r="BD307" s="69"/>
      <c r="BE307" s="70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</row>
    <row r="308" spans="1:68" s="79" customFormat="1" ht="15" customHeight="1">
      <c r="A308" s="69"/>
      <c r="B308" s="69">
        <v>322</v>
      </c>
      <c r="C308" s="69" t="s">
        <v>2093</v>
      </c>
      <c r="D308" s="70">
        <v>39927</v>
      </c>
      <c r="E308" s="70"/>
      <c r="F308" s="69"/>
      <c r="G308" s="71" t="s">
        <v>2094</v>
      </c>
      <c r="H308" s="71"/>
      <c r="I308" s="71" t="e">
        <f t="shared" si="4"/>
        <v>#VALUE!</v>
      </c>
      <c r="J308" s="69" t="s">
        <v>10</v>
      </c>
      <c r="K308" s="72" t="s">
        <v>10</v>
      </c>
      <c r="L308" s="73"/>
      <c r="M308" s="69"/>
      <c r="N308" s="74"/>
      <c r="O308" s="75" t="s">
        <v>2095</v>
      </c>
      <c r="P308" s="69" t="s">
        <v>2095</v>
      </c>
      <c r="Q308" s="69"/>
      <c r="R308" s="69" t="s">
        <v>2096</v>
      </c>
      <c r="S308" s="74" t="s">
        <v>2097</v>
      </c>
      <c r="T308" s="76"/>
      <c r="U308" s="74" t="s">
        <v>2098</v>
      </c>
      <c r="V308" s="69"/>
      <c r="W308" s="70"/>
      <c r="X308" s="70"/>
      <c r="Y308" s="73" t="s">
        <v>767</v>
      </c>
      <c r="Z308" s="69" t="s">
        <v>1915</v>
      </c>
      <c r="AA308" s="69"/>
      <c r="AB308" s="69"/>
      <c r="AC308" s="69" t="s">
        <v>255</v>
      </c>
      <c r="AD308" s="77" t="s">
        <v>235</v>
      </c>
      <c r="AE308" s="69" t="s">
        <v>256</v>
      </c>
      <c r="AF308" s="78">
        <v>-25.654250000738202</v>
      </c>
      <c r="AG308" s="78">
        <v>-49.332230000150297</v>
      </c>
      <c r="AH308" s="69" t="s">
        <v>237</v>
      </c>
      <c r="AI308" s="69" t="s">
        <v>238</v>
      </c>
      <c r="AJ308" s="69" t="s">
        <v>480</v>
      </c>
      <c r="AK308" s="69" t="s">
        <v>240</v>
      </c>
      <c r="AL308" s="70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73"/>
      <c r="BD308" s="69"/>
      <c r="BE308" s="70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</row>
    <row r="309" spans="1:68" s="79" customFormat="1" ht="15" customHeight="1">
      <c r="A309" s="69"/>
      <c r="B309" s="69">
        <v>323</v>
      </c>
      <c r="C309" s="69" t="s">
        <v>2099</v>
      </c>
      <c r="D309" s="70">
        <v>39783</v>
      </c>
      <c r="E309" s="70"/>
      <c r="F309" s="69"/>
      <c r="G309" s="71" t="s">
        <v>2100</v>
      </c>
      <c r="H309" s="71"/>
      <c r="I309" s="71">
        <f t="shared" si="4"/>
        <v>0</v>
      </c>
      <c r="J309" s="69">
        <v>2</v>
      </c>
      <c r="K309" s="72">
        <f>1152/1000000</f>
        <v>1.152E-3</v>
      </c>
      <c r="L309" s="73"/>
      <c r="M309" s="69"/>
      <c r="N309" s="74"/>
      <c r="O309" s="75" t="s">
        <v>2101</v>
      </c>
      <c r="P309" s="69" t="s">
        <v>2101</v>
      </c>
      <c r="Q309" s="69"/>
      <c r="R309" s="69" t="s">
        <v>2102</v>
      </c>
      <c r="S309" s="74" t="s">
        <v>2103</v>
      </c>
      <c r="T309" s="76"/>
      <c r="U309" s="74" t="s">
        <v>2104</v>
      </c>
      <c r="V309" s="69"/>
      <c r="W309" s="70"/>
      <c r="X309" s="70"/>
      <c r="Y309" s="73" t="s">
        <v>492</v>
      </c>
      <c r="Z309" s="69" t="s">
        <v>1698</v>
      </c>
      <c r="AA309" s="69"/>
      <c r="AB309" s="69"/>
      <c r="AC309" s="69" t="s">
        <v>714</v>
      </c>
      <c r="AD309" s="77" t="s">
        <v>235</v>
      </c>
      <c r="AE309" s="69" t="s">
        <v>524</v>
      </c>
      <c r="AF309" s="78">
        <v>-22.916219999838201</v>
      </c>
      <c r="AG309" s="78">
        <v>-51.472679999879396</v>
      </c>
      <c r="AH309" s="69" t="s">
        <v>237</v>
      </c>
      <c r="AI309" s="69" t="s">
        <v>238</v>
      </c>
      <c r="AJ309" s="69" t="s">
        <v>950</v>
      </c>
      <c r="AK309" s="69" t="s">
        <v>240</v>
      </c>
      <c r="AL309" s="70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73"/>
      <c r="BD309" s="69"/>
      <c r="BE309" s="70"/>
      <c r="BF309" s="69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</row>
    <row r="310" spans="1:68" s="79" customFormat="1" ht="15" customHeight="1">
      <c r="A310" s="69"/>
      <c r="B310" s="69">
        <v>324</v>
      </c>
      <c r="C310" s="69" t="s">
        <v>2105</v>
      </c>
      <c r="D310" s="70">
        <v>40071</v>
      </c>
      <c r="E310" s="70">
        <v>40801</v>
      </c>
      <c r="F310" s="69"/>
      <c r="G310" s="71" t="s">
        <v>2106</v>
      </c>
      <c r="H310" s="71"/>
      <c r="I310" s="71">
        <f t="shared" si="4"/>
        <v>0</v>
      </c>
      <c r="J310" s="69">
        <v>1.5</v>
      </c>
      <c r="K310" s="72">
        <v>0.03</v>
      </c>
      <c r="L310" s="73"/>
      <c r="M310" s="69"/>
      <c r="N310" s="74"/>
      <c r="O310" s="75" t="s">
        <v>2107</v>
      </c>
      <c r="P310" s="69" t="s">
        <v>2108</v>
      </c>
      <c r="Q310" s="69" t="s">
        <v>2109</v>
      </c>
      <c r="R310" s="69"/>
      <c r="S310" s="74" t="s">
        <v>2110</v>
      </c>
      <c r="T310" s="76"/>
      <c r="U310" s="74" t="s">
        <v>2111</v>
      </c>
      <c r="V310" s="69"/>
      <c r="W310" s="70"/>
      <c r="X310" s="70"/>
      <c r="Y310" s="73" t="s">
        <v>504</v>
      </c>
      <c r="Z310" s="69"/>
      <c r="AA310" s="69"/>
      <c r="AB310" s="69" t="s">
        <v>2112</v>
      </c>
      <c r="AC310" s="69" t="s">
        <v>234</v>
      </c>
      <c r="AD310" s="77" t="s">
        <v>235</v>
      </c>
      <c r="AE310" s="69" t="s">
        <v>368</v>
      </c>
      <c r="AF310" s="78">
        <v>-23.546910000364502</v>
      </c>
      <c r="AG310" s="78">
        <v>-52.588299999896499</v>
      </c>
      <c r="AH310" s="69" t="s">
        <v>237</v>
      </c>
      <c r="AI310" s="69" t="s">
        <v>238</v>
      </c>
      <c r="AJ310" s="69" t="s">
        <v>2113</v>
      </c>
      <c r="AK310" s="69" t="s">
        <v>240</v>
      </c>
      <c r="AL310" s="70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73"/>
      <c r="BD310" s="69"/>
      <c r="BE310" s="70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</row>
    <row r="311" spans="1:68" s="79" customFormat="1" ht="15" customHeight="1">
      <c r="A311" s="69"/>
      <c r="B311" s="69">
        <v>325</v>
      </c>
      <c r="C311" s="69" t="s">
        <v>2114</v>
      </c>
      <c r="D311" s="70">
        <v>40071</v>
      </c>
      <c r="E311" s="70">
        <v>52855</v>
      </c>
      <c r="F311" s="69"/>
      <c r="G311" s="71" t="s">
        <v>2115</v>
      </c>
      <c r="H311" s="71"/>
      <c r="I311" s="71">
        <f t="shared" si="4"/>
        <v>1</v>
      </c>
      <c r="J311" s="69">
        <v>2.4</v>
      </c>
      <c r="K311" s="72">
        <v>7.92E-3</v>
      </c>
      <c r="L311" s="73"/>
      <c r="M311" s="69"/>
      <c r="N311" s="74"/>
      <c r="O311" s="75" t="s">
        <v>2116</v>
      </c>
      <c r="P311" s="69" t="s">
        <v>2117</v>
      </c>
      <c r="Q311" s="69"/>
      <c r="R311" s="69" t="s">
        <v>2118</v>
      </c>
      <c r="S311" s="74" t="s">
        <v>2119</v>
      </c>
      <c r="T311" s="76"/>
      <c r="U311" s="74" t="s">
        <v>2120</v>
      </c>
      <c r="V311" s="69"/>
      <c r="W311" s="70"/>
      <c r="X311" s="70"/>
      <c r="Y311" s="73" t="s">
        <v>492</v>
      </c>
      <c r="Z311" s="69"/>
      <c r="AA311" s="69"/>
      <c r="AB311" s="69" t="s">
        <v>2121</v>
      </c>
      <c r="AC311" s="69" t="s">
        <v>885</v>
      </c>
      <c r="AD311" s="77" t="s">
        <v>235</v>
      </c>
      <c r="AE311" s="69" t="s">
        <v>524</v>
      </c>
      <c r="AF311" s="78">
        <v>-23.250300000110499</v>
      </c>
      <c r="AG311" s="78">
        <v>-51.881250000131303</v>
      </c>
      <c r="AH311" s="69" t="s">
        <v>237</v>
      </c>
      <c r="AI311" s="69" t="s">
        <v>238</v>
      </c>
      <c r="AJ311" s="69" t="s">
        <v>2122</v>
      </c>
      <c r="AK311" s="69" t="s">
        <v>240</v>
      </c>
      <c r="AL311" s="70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73"/>
      <c r="BD311" s="69"/>
      <c r="BE311" s="70"/>
      <c r="BF311" s="69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</row>
    <row r="312" spans="1:68" s="79" customFormat="1" ht="15" customHeight="1">
      <c r="A312" s="69"/>
      <c r="B312" s="69">
        <v>326</v>
      </c>
      <c r="C312" s="69" t="s">
        <v>2123</v>
      </c>
      <c r="D312" s="70">
        <v>40071</v>
      </c>
      <c r="E312" s="70">
        <v>52855</v>
      </c>
      <c r="F312" s="69"/>
      <c r="G312" s="71" t="s">
        <v>2115</v>
      </c>
      <c r="H312" s="71"/>
      <c r="I312" s="71">
        <f t="shared" si="4"/>
        <v>4</v>
      </c>
      <c r="J312" s="69">
        <v>3.8</v>
      </c>
      <c r="K312" s="72">
        <v>7.0199999999999999E-2</v>
      </c>
      <c r="L312" s="73"/>
      <c r="M312" s="69"/>
      <c r="N312" s="74"/>
      <c r="O312" s="75" t="s">
        <v>2116</v>
      </c>
      <c r="P312" s="69" t="s">
        <v>2117</v>
      </c>
      <c r="Q312" s="69"/>
      <c r="R312" s="69" t="s">
        <v>2118</v>
      </c>
      <c r="S312" s="74" t="s">
        <v>2119</v>
      </c>
      <c r="T312" s="76"/>
      <c r="U312" s="74" t="s">
        <v>2120</v>
      </c>
      <c r="V312" s="69"/>
      <c r="W312" s="70"/>
      <c r="X312" s="70"/>
      <c r="Y312" s="73" t="s">
        <v>492</v>
      </c>
      <c r="Z312" s="69"/>
      <c r="AA312" s="69"/>
      <c r="AB312" s="69" t="s">
        <v>463</v>
      </c>
      <c r="AC312" s="69" t="s">
        <v>885</v>
      </c>
      <c r="AD312" s="77" t="s">
        <v>235</v>
      </c>
      <c r="AE312" s="69" t="s">
        <v>524</v>
      </c>
      <c r="AF312" s="78">
        <v>-23.2522600002258</v>
      </c>
      <c r="AG312" s="78">
        <v>-51.877039999951599</v>
      </c>
      <c r="AH312" s="69" t="s">
        <v>237</v>
      </c>
      <c r="AI312" s="69" t="s">
        <v>238</v>
      </c>
      <c r="AJ312" s="69" t="s">
        <v>2122</v>
      </c>
      <c r="AK312" s="69" t="s">
        <v>240</v>
      </c>
      <c r="AL312" s="70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73"/>
      <c r="BD312" s="69"/>
      <c r="BE312" s="70"/>
      <c r="BF312" s="69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</row>
    <row r="313" spans="1:68" s="79" customFormat="1" ht="15" customHeight="1">
      <c r="A313" s="69"/>
      <c r="B313" s="69">
        <v>327</v>
      </c>
      <c r="C313" s="69" t="s">
        <v>2124</v>
      </c>
      <c r="D313" s="70">
        <v>39651</v>
      </c>
      <c r="E313" s="70"/>
      <c r="F313" s="69"/>
      <c r="G313" s="71" t="s">
        <v>2125</v>
      </c>
      <c r="H313" s="71"/>
      <c r="I313" s="71" t="e">
        <f t="shared" si="4"/>
        <v>#VALUE!</v>
      </c>
      <c r="J313" s="69" t="s">
        <v>10</v>
      </c>
      <c r="K313" s="72">
        <v>1.2999999999999999E-3</v>
      </c>
      <c r="L313" s="73"/>
      <c r="M313" s="69"/>
      <c r="N313" s="74"/>
      <c r="O313" s="75" t="s">
        <v>2126</v>
      </c>
      <c r="P313" s="69" t="s">
        <v>2126</v>
      </c>
      <c r="Q313" s="69"/>
      <c r="R313" s="69" t="s">
        <v>2127</v>
      </c>
      <c r="S313" s="74" t="s">
        <v>2128</v>
      </c>
      <c r="T313" s="76"/>
      <c r="U313" s="74">
        <v>36351137</v>
      </c>
      <c r="V313" s="69"/>
      <c r="W313" s="70"/>
      <c r="X313" s="70"/>
      <c r="Y313" s="73" t="s">
        <v>492</v>
      </c>
      <c r="Z313" s="69" t="s">
        <v>628</v>
      </c>
      <c r="AA313" s="69"/>
      <c r="AB313" s="69" t="s">
        <v>2129</v>
      </c>
      <c r="AC313" s="69" t="s">
        <v>255</v>
      </c>
      <c r="AD313" s="77" t="s">
        <v>235</v>
      </c>
      <c r="AE313" s="69" t="s">
        <v>256</v>
      </c>
      <c r="AF313" s="78">
        <v>-25.586480000123199</v>
      </c>
      <c r="AG313" s="78">
        <v>-49.118600000349801</v>
      </c>
      <c r="AH313" s="69" t="s">
        <v>237</v>
      </c>
      <c r="AI313" s="69" t="s">
        <v>238</v>
      </c>
      <c r="AJ313" s="69" t="s">
        <v>383</v>
      </c>
      <c r="AK313" s="69" t="s">
        <v>240</v>
      </c>
      <c r="AL313" s="70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73"/>
      <c r="BD313" s="69"/>
      <c r="BE313" s="70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</row>
    <row r="314" spans="1:68" s="79" customFormat="1" ht="15" customHeight="1">
      <c r="A314" s="69"/>
      <c r="B314" s="69">
        <v>328</v>
      </c>
      <c r="C314" s="69" t="s">
        <v>2130</v>
      </c>
      <c r="D314" s="70">
        <v>39983</v>
      </c>
      <c r="E314" s="70"/>
      <c r="F314" s="69"/>
      <c r="G314" s="71" t="s">
        <v>2131</v>
      </c>
      <c r="H314" s="71"/>
      <c r="I314" s="71" t="e">
        <f t="shared" si="4"/>
        <v>#VALUE!</v>
      </c>
      <c r="J314" s="69" t="s">
        <v>10</v>
      </c>
      <c r="K314" s="72" t="s">
        <v>10</v>
      </c>
      <c r="L314" s="73"/>
      <c r="M314" s="69"/>
      <c r="N314" s="74"/>
      <c r="O314" s="75" t="s">
        <v>2132</v>
      </c>
      <c r="P314" s="69" t="s">
        <v>2132</v>
      </c>
      <c r="Q314" s="69"/>
      <c r="R314" s="69" t="s">
        <v>2133</v>
      </c>
      <c r="S314" s="74" t="s">
        <v>2134</v>
      </c>
      <c r="T314" s="76"/>
      <c r="U314" s="74" t="s">
        <v>2135</v>
      </c>
      <c r="V314" s="69"/>
      <c r="W314" s="70"/>
      <c r="X314" s="70"/>
      <c r="Y314" s="73" t="s">
        <v>767</v>
      </c>
      <c r="Z314" s="69" t="s">
        <v>1915</v>
      </c>
      <c r="AA314" s="69"/>
      <c r="AB314" s="69" t="s">
        <v>463</v>
      </c>
      <c r="AC314" s="69" t="s">
        <v>255</v>
      </c>
      <c r="AD314" s="77" t="s">
        <v>235</v>
      </c>
      <c r="AE314" s="69" t="s">
        <v>256</v>
      </c>
      <c r="AF314" s="78">
        <v>-25.993359999844898</v>
      </c>
      <c r="AG314" s="78">
        <v>-49.340110000248004</v>
      </c>
      <c r="AH314" s="69" t="s">
        <v>237</v>
      </c>
      <c r="AI314" s="69" t="s">
        <v>238</v>
      </c>
      <c r="AJ314" s="69" t="s">
        <v>760</v>
      </c>
      <c r="AK314" s="69" t="s">
        <v>240</v>
      </c>
      <c r="AL314" s="70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73"/>
      <c r="BD314" s="69"/>
      <c r="BE314" s="70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</row>
    <row r="315" spans="1:68" s="79" customFormat="1" ht="15" customHeight="1">
      <c r="A315" s="69"/>
      <c r="B315" s="69">
        <v>329</v>
      </c>
      <c r="C315" s="69" t="s">
        <v>2136</v>
      </c>
      <c r="D315" s="70">
        <v>39472</v>
      </c>
      <c r="E315" s="70"/>
      <c r="F315" s="69"/>
      <c r="G315" s="71" t="s">
        <v>2115</v>
      </c>
      <c r="H315" s="71"/>
      <c r="I315" s="71">
        <f t="shared" si="4"/>
        <v>1</v>
      </c>
      <c r="J315" s="69">
        <v>2.75</v>
      </c>
      <c r="K315" s="72">
        <v>1.056E-2</v>
      </c>
      <c r="L315" s="73"/>
      <c r="M315" s="69"/>
      <c r="N315" s="74"/>
      <c r="O315" s="75" t="s">
        <v>2137</v>
      </c>
      <c r="P315" s="69" t="s">
        <v>2137</v>
      </c>
      <c r="Q315" s="69"/>
      <c r="R315" s="69" t="s">
        <v>2138</v>
      </c>
      <c r="S315" s="74" t="s">
        <v>2139</v>
      </c>
      <c r="T315" s="76"/>
      <c r="U315" s="74" t="s">
        <v>2140</v>
      </c>
      <c r="V315" s="69"/>
      <c r="W315" s="70"/>
      <c r="X315" s="70"/>
      <c r="Y315" s="73" t="s">
        <v>492</v>
      </c>
      <c r="Z315" s="69" t="s">
        <v>628</v>
      </c>
      <c r="AA315" s="69"/>
      <c r="AB315" s="69" t="s">
        <v>463</v>
      </c>
      <c r="AC315" s="69" t="s">
        <v>885</v>
      </c>
      <c r="AD315" s="77" t="s">
        <v>235</v>
      </c>
      <c r="AE315" s="69" t="s">
        <v>524</v>
      </c>
      <c r="AF315" s="78">
        <v>-23.275090000379901</v>
      </c>
      <c r="AG315" s="78">
        <v>-51.9040300003035</v>
      </c>
      <c r="AH315" s="69" t="s">
        <v>237</v>
      </c>
      <c r="AI315" s="69" t="s">
        <v>238</v>
      </c>
      <c r="AJ315" s="69" t="s">
        <v>2122</v>
      </c>
      <c r="AK315" s="69" t="s">
        <v>240</v>
      </c>
      <c r="AL315" s="70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73"/>
      <c r="BD315" s="69"/>
      <c r="BE315" s="70"/>
      <c r="BF315" s="69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</row>
    <row r="316" spans="1:68" s="79" customFormat="1" ht="15" customHeight="1">
      <c r="A316" s="69"/>
      <c r="B316" s="69">
        <v>330</v>
      </c>
      <c r="C316" s="69" t="s">
        <v>2141</v>
      </c>
      <c r="D316" s="70">
        <v>39422</v>
      </c>
      <c r="E316" s="70"/>
      <c r="F316" s="69"/>
      <c r="G316" s="71" t="s">
        <v>2142</v>
      </c>
      <c r="H316" s="71"/>
      <c r="I316" s="71" t="e">
        <f t="shared" si="4"/>
        <v>#VALUE!</v>
      </c>
      <c r="J316" s="69" t="s">
        <v>10</v>
      </c>
      <c r="K316" s="72">
        <f>3500/1000000</f>
        <v>3.5000000000000001E-3</v>
      </c>
      <c r="L316" s="73"/>
      <c r="M316" s="69"/>
      <c r="N316" s="74"/>
      <c r="O316" s="75" t="s">
        <v>1854</v>
      </c>
      <c r="P316" s="69" t="s">
        <v>1854</v>
      </c>
      <c r="Q316" s="69"/>
      <c r="R316" s="69" t="s">
        <v>1855</v>
      </c>
      <c r="S316" s="74" t="s">
        <v>1856</v>
      </c>
      <c r="T316" s="76"/>
      <c r="U316" s="74" t="s">
        <v>1857</v>
      </c>
      <c r="V316" s="69"/>
      <c r="W316" s="70"/>
      <c r="X316" s="70"/>
      <c r="Y316" s="73" t="s">
        <v>492</v>
      </c>
      <c r="Z316" s="69" t="s">
        <v>1604</v>
      </c>
      <c r="AA316" s="69"/>
      <c r="AB316" s="69" t="s">
        <v>463</v>
      </c>
      <c r="AC316" s="69" t="s">
        <v>234</v>
      </c>
      <c r="AD316" s="77" t="s">
        <v>235</v>
      </c>
      <c r="AE316" s="69" t="s">
        <v>368</v>
      </c>
      <c r="AF316" s="78">
        <v>-23.2772999998238</v>
      </c>
      <c r="AG316" s="78">
        <v>-53.260000000370098</v>
      </c>
      <c r="AH316" s="69" t="s">
        <v>237</v>
      </c>
      <c r="AI316" s="69" t="s">
        <v>238</v>
      </c>
      <c r="AJ316" s="69" t="s">
        <v>1858</v>
      </c>
      <c r="AK316" s="69" t="s">
        <v>240</v>
      </c>
      <c r="AL316" s="70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73"/>
      <c r="BD316" s="69"/>
      <c r="BE316" s="70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</row>
    <row r="317" spans="1:68" s="79" customFormat="1" ht="15" customHeight="1">
      <c r="A317" s="69"/>
      <c r="B317" s="69">
        <v>331</v>
      </c>
      <c r="C317" s="69" t="s">
        <v>2143</v>
      </c>
      <c r="D317" s="70">
        <v>39422</v>
      </c>
      <c r="E317" s="70"/>
      <c r="F317" s="69"/>
      <c r="G317" s="71" t="s">
        <v>2144</v>
      </c>
      <c r="H317" s="71"/>
      <c r="I317" s="71" t="e">
        <f t="shared" si="4"/>
        <v>#VALUE!</v>
      </c>
      <c r="J317" s="69" t="s">
        <v>10</v>
      </c>
      <c r="K317" s="72">
        <f>10000/1000000</f>
        <v>0.01</v>
      </c>
      <c r="L317" s="73"/>
      <c r="M317" s="69"/>
      <c r="N317" s="74"/>
      <c r="O317" s="75" t="s">
        <v>1854</v>
      </c>
      <c r="P317" s="69" t="s">
        <v>1854</v>
      </c>
      <c r="Q317" s="69"/>
      <c r="R317" s="69" t="s">
        <v>1855</v>
      </c>
      <c r="S317" s="74" t="s">
        <v>1856</v>
      </c>
      <c r="T317" s="76"/>
      <c r="U317" s="74" t="s">
        <v>1857</v>
      </c>
      <c r="V317" s="69"/>
      <c r="W317" s="70"/>
      <c r="X317" s="70"/>
      <c r="Y317" s="73" t="s">
        <v>492</v>
      </c>
      <c r="Z317" s="69" t="s">
        <v>1604</v>
      </c>
      <c r="AA317" s="69"/>
      <c r="AB317" s="69" t="s">
        <v>463</v>
      </c>
      <c r="AC317" s="69" t="s">
        <v>234</v>
      </c>
      <c r="AD317" s="77" t="s">
        <v>235</v>
      </c>
      <c r="AE317" s="69" t="s">
        <v>368</v>
      </c>
      <c r="AF317" s="78">
        <v>-23.280049999786499</v>
      </c>
      <c r="AG317" s="78">
        <v>-53.258500000109201</v>
      </c>
      <c r="AH317" s="69" t="s">
        <v>237</v>
      </c>
      <c r="AI317" s="69" t="s">
        <v>238</v>
      </c>
      <c r="AJ317" s="69" t="s">
        <v>1858</v>
      </c>
      <c r="AK317" s="69" t="s">
        <v>240</v>
      </c>
      <c r="AL317" s="70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73"/>
      <c r="BD317" s="69"/>
      <c r="BE317" s="70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</row>
    <row r="318" spans="1:68" s="79" customFormat="1" ht="15" customHeight="1">
      <c r="A318" s="69"/>
      <c r="B318" s="69">
        <v>332</v>
      </c>
      <c r="C318" s="69" t="s">
        <v>2145</v>
      </c>
      <c r="D318" s="70">
        <v>43482</v>
      </c>
      <c r="E318" s="70"/>
      <c r="F318" s="69"/>
      <c r="G318" s="71"/>
      <c r="H318" s="71"/>
      <c r="I318" s="71">
        <f t="shared" si="4"/>
        <v>0</v>
      </c>
      <c r="J318" s="69">
        <v>1.5</v>
      </c>
      <c r="K318" s="72">
        <v>1.4721929999999999E-2</v>
      </c>
      <c r="L318" s="73"/>
      <c r="M318" s="69"/>
      <c r="N318" s="74"/>
      <c r="O318" s="75" t="s">
        <v>2146</v>
      </c>
      <c r="P318" s="69" t="s">
        <v>2146</v>
      </c>
      <c r="Q318" s="69" t="s">
        <v>2147</v>
      </c>
      <c r="R318" s="69"/>
      <c r="S318" s="74" t="s">
        <v>2148</v>
      </c>
      <c r="T318" s="76"/>
      <c r="U318" s="74" t="s">
        <v>2149</v>
      </c>
      <c r="V318" s="69"/>
      <c r="W318" s="70"/>
      <c r="X318" s="70"/>
      <c r="Y318" s="73" t="s">
        <v>504</v>
      </c>
      <c r="Z318" s="69"/>
      <c r="AA318" s="69"/>
      <c r="AB318" s="69" t="s">
        <v>2150</v>
      </c>
      <c r="AC318" s="69" t="s">
        <v>234</v>
      </c>
      <c r="AD318" s="77" t="s">
        <v>235</v>
      </c>
      <c r="AE318" s="69" t="s">
        <v>236</v>
      </c>
      <c r="AF318" s="78">
        <v>-23.9345382909999</v>
      </c>
      <c r="AG318" s="78">
        <v>-51.590413888999898</v>
      </c>
      <c r="AH318" s="69" t="s">
        <v>237</v>
      </c>
      <c r="AI318" s="69" t="s">
        <v>238</v>
      </c>
      <c r="AJ318" s="69" t="s">
        <v>2151</v>
      </c>
      <c r="AK318" s="69" t="s">
        <v>240</v>
      </c>
      <c r="AL318" s="70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73"/>
      <c r="BD318" s="69"/>
      <c r="BE318" s="70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</row>
    <row r="319" spans="1:68" s="79" customFormat="1" ht="15" customHeight="1">
      <c r="A319" s="69"/>
      <c r="B319" s="69">
        <v>333</v>
      </c>
      <c r="C319" s="69" t="s">
        <v>2152</v>
      </c>
      <c r="D319" s="70">
        <v>39998</v>
      </c>
      <c r="E319" s="70"/>
      <c r="F319" s="69"/>
      <c r="G319" s="71" t="s">
        <v>2153</v>
      </c>
      <c r="H319" s="71"/>
      <c r="I319" s="71" t="e">
        <f t="shared" si="4"/>
        <v>#VALUE!</v>
      </c>
      <c r="J319" s="69" t="s">
        <v>10</v>
      </c>
      <c r="K319" s="72">
        <v>6.9999999999999999E-4</v>
      </c>
      <c r="L319" s="73"/>
      <c r="M319" s="69"/>
      <c r="N319" s="74"/>
      <c r="O319" s="75" t="s">
        <v>2154</v>
      </c>
      <c r="P319" s="69" t="s">
        <v>2155</v>
      </c>
      <c r="Q319" s="69"/>
      <c r="R319" s="69" t="s">
        <v>2156</v>
      </c>
      <c r="S319" s="74" t="s">
        <v>2157</v>
      </c>
      <c r="T319" s="76"/>
      <c r="U319" s="74" t="s">
        <v>2158</v>
      </c>
      <c r="V319" s="69"/>
      <c r="W319" s="70"/>
      <c r="X319" s="70"/>
      <c r="Y319" s="73" t="s">
        <v>492</v>
      </c>
      <c r="Z319" s="69" t="s">
        <v>1193</v>
      </c>
      <c r="AA319" s="69"/>
      <c r="AB319" s="69" t="s">
        <v>463</v>
      </c>
      <c r="AC319" s="69" t="s">
        <v>255</v>
      </c>
      <c r="AD319" s="77" t="s">
        <v>235</v>
      </c>
      <c r="AE319" s="69" t="s">
        <v>256</v>
      </c>
      <c r="AF319" s="78">
        <v>-25.478880000757702</v>
      </c>
      <c r="AG319" s="78">
        <v>-49.403860000020302</v>
      </c>
      <c r="AH319" s="69" t="s">
        <v>237</v>
      </c>
      <c r="AI319" s="69" t="s">
        <v>238</v>
      </c>
      <c r="AJ319" s="69" t="s">
        <v>806</v>
      </c>
      <c r="AK319" s="69" t="s">
        <v>240</v>
      </c>
      <c r="AL319" s="70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73"/>
      <c r="BD319" s="69"/>
      <c r="BE319" s="70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</row>
    <row r="320" spans="1:68" s="79" customFormat="1" ht="15" customHeight="1">
      <c r="A320" s="69"/>
      <c r="B320" s="69">
        <v>334</v>
      </c>
      <c r="C320" s="69" t="s">
        <v>2159</v>
      </c>
      <c r="D320" s="70">
        <v>39998</v>
      </c>
      <c r="E320" s="70"/>
      <c r="F320" s="69"/>
      <c r="G320" s="71" t="s">
        <v>2160</v>
      </c>
      <c r="H320" s="71"/>
      <c r="I320" s="71" t="e">
        <f t="shared" si="4"/>
        <v>#VALUE!</v>
      </c>
      <c r="J320" s="69" t="s">
        <v>10</v>
      </c>
      <c r="K320" s="72">
        <v>3.0000000000000001E-3</v>
      </c>
      <c r="L320" s="73"/>
      <c r="M320" s="69"/>
      <c r="N320" s="74"/>
      <c r="O320" s="75" t="s">
        <v>2154</v>
      </c>
      <c r="P320" s="69" t="s">
        <v>2155</v>
      </c>
      <c r="Q320" s="69"/>
      <c r="R320" s="69" t="s">
        <v>2156</v>
      </c>
      <c r="S320" s="74" t="s">
        <v>2157</v>
      </c>
      <c r="T320" s="76"/>
      <c r="U320" s="74" t="s">
        <v>2158</v>
      </c>
      <c r="V320" s="69"/>
      <c r="W320" s="70"/>
      <c r="X320" s="70"/>
      <c r="Y320" s="73" t="s">
        <v>492</v>
      </c>
      <c r="Z320" s="69" t="s">
        <v>1193</v>
      </c>
      <c r="AA320" s="69"/>
      <c r="AB320" s="69" t="s">
        <v>463</v>
      </c>
      <c r="AC320" s="69" t="s">
        <v>255</v>
      </c>
      <c r="AD320" s="77" t="s">
        <v>235</v>
      </c>
      <c r="AE320" s="69" t="s">
        <v>256</v>
      </c>
      <c r="AF320" s="78">
        <v>-25.479669999914002</v>
      </c>
      <c r="AG320" s="78">
        <v>-49.404229999857101</v>
      </c>
      <c r="AH320" s="69" t="s">
        <v>237</v>
      </c>
      <c r="AI320" s="69" t="s">
        <v>238</v>
      </c>
      <c r="AJ320" s="69" t="s">
        <v>806</v>
      </c>
      <c r="AK320" s="69" t="s">
        <v>240</v>
      </c>
      <c r="AL320" s="70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73"/>
      <c r="BD320" s="69"/>
      <c r="BE320" s="70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</row>
    <row r="321" spans="1:68" s="79" customFormat="1" ht="15" customHeight="1">
      <c r="A321" s="69"/>
      <c r="B321" s="69">
        <v>335</v>
      </c>
      <c r="C321" s="69" t="s">
        <v>2161</v>
      </c>
      <c r="D321" s="70">
        <v>39610</v>
      </c>
      <c r="E321" s="70"/>
      <c r="F321" s="69"/>
      <c r="G321" s="71" t="s">
        <v>2162</v>
      </c>
      <c r="H321" s="71"/>
      <c r="I321" s="71">
        <f t="shared" si="4"/>
        <v>0</v>
      </c>
      <c r="J321" s="69">
        <v>1</v>
      </c>
      <c r="K321" s="72">
        <f>300/1000000</f>
        <v>2.9999999999999997E-4</v>
      </c>
      <c r="L321" s="73"/>
      <c r="M321" s="69"/>
      <c r="N321" s="74"/>
      <c r="O321" s="75" t="s">
        <v>2163</v>
      </c>
      <c r="P321" s="69" t="s">
        <v>2164</v>
      </c>
      <c r="Q321" s="69"/>
      <c r="R321" s="69" t="s">
        <v>2165</v>
      </c>
      <c r="S321" s="74" t="s">
        <v>2166</v>
      </c>
      <c r="T321" s="76"/>
      <c r="U321" s="74" t="s">
        <v>2167</v>
      </c>
      <c r="V321" s="69"/>
      <c r="W321" s="70"/>
      <c r="X321" s="70"/>
      <c r="Y321" s="73" t="s">
        <v>492</v>
      </c>
      <c r="Z321" s="69"/>
      <c r="AA321" s="69"/>
      <c r="AB321" s="69" t="s">
        <v>1201</v>
      </c>
      <c r="AC321" s="69" t="s">
        <v>270</v>
      </c>
      <c r="AD321" s="77" t="s">
        <v>235</v>
      </c>
      <c r="AE321" s="69" t="s">
        <v>271</v>
      </c>
      <c r="AF321" s="78">
        <v>-23.7719600007234</v>
      </c>
      <c r="AG321" s="78">
        <v>-51.092580000439099</v>
      </c>
      <c r="AH321" s="69" t="s">
        <v>237</v>
      </c>
      <c r="AI321" s="69" t="s">
        <v>238</v>
      </c>
      <c r="AJ321" s="69" t="s">
        <v>2168</v>
      </c>
      <c r="AK321" s="69" t="s">
        <v>240</v>
      </c>
      <c r="AL321" s="70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73"/>
      <c r="BD321" s="69"/>
      <c r="BE321" s="70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</row>
    <row r="322" spans="1:68" s="79" customFormat="1" ht="15" customHeight="1">
      <c r="A322" s="69"/>
      <c r="B322" s="69">
        <v>336</v>
      </c>
      <c r="C322" s="69" t="s">
        <v>2169</v>
      </c>
      <c r="D322" s="70">
        <v>39651</v>
      </c>
      <c r="E322" s="70"/>
      <c r="F322" s="69"/>
      <c r="G322" s="71" t="s">
        <v>2170</v>
      </c>
      <c r="H322" s="71"/>
      <c r="I322" s="71" t="e">
        <f t="shared" si="4"/>
        <v>#VALUE!</v>
      </c>
      <c r="J322" s="69" t="s">
        <v>10</v>
      </c>
      <c r="K322" s="72">
        <v>1.1999999999999999E-3</v>
      </c>
      <c r="L322" s="73"/>
      <c r="M322" s="69"/>
      <c r="N322" s="74"/>
      <c r="O322" s="75" t="s">
        <v>2126</v>
      </c>
      <c r="P322" s="69" t="s">
        <v>2126</v>
      </c>
      <c r="Q322" s="69"/>
      <c r="R322" s="69" t="s">
        <v>2127</v>
      </c>
      <c r="S322" s="74" t="s">
        <v>2128</v>
      </c>
      <c r="T322" s="76"/>
      <c r="U322" s="74">
        <v>36351137</v>
      </c>
      <c r="V322" s="69"/>
      <c r="W322" s="70"/>
      <c r="X322" s="70"/>
      <c r="Y322" s="73" t="s">
        <v>492</v>
      </c>
      <c r="Z322" s="69" t="s">
        <v>628</v>
      </c>
      <c r="AA322" s="69"/>
      <c r="AB322" s="69" t="s">
        <v>463</v>
      </c>
      <c r="AC322" s="69" t="s">
        <v>255</v>
      </c>
      <c r="AD322" s="77" t="s">
        <v>235</v>
      </c>
      <c r="AE322" s="69" t="s">
        <v>256</v>
      </c>
      <c r="AF322" s="78">
        <v>-25.584940000282302</v>
      </c>
      <c r="AG322" s="78">
        <v>-49.119560000673196</v>
      </c>
      <c r="AH322" s="69" t="s">
        <v>237</v>
      </c>
      <c r="AI322" s="69" t="s">
        <v>238</v>
      </c>
      <c r="AJ322" s="69" t="s">
        <v>383</v>
      </c>
      <c r="AK322" s="69" t="s">
        <v>240</v>
      </c>
      <c r="AL322" s="70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73"/>
      <c r="BD322" s="69"/>
      <c r="BE322" s="70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</row>
    <row r="323" spans="1:68" s="79" customFormat="1" ht="15" customHeight="1">
      <c r="A323" s="69"/>
      <c r="B323" s="69">
        <v>337</v>
      </c>
      <c r="C323" s="69" t="s">
        <v>2171</v>
      </c>
      <c r="D323" s="70">
        <v>40116</v>
      </c>
      <c r="E323" s="70">
        <v>40846</v>
      </c>
      <c r="F323" s="69"/>
      <c r="G323" s="71" t="s">
        <v>2172</v>
      </c>
      <c r="H323" s="71"/>
      <c r="I323" s="71">
        <f t="shared" ref="I323:I386" si="5">ROUND(J323^2*(K323^(1/2)),0)</f>
        <v>40</v>
      </c>
      <c r="J323" s="69">
        <v>8.5</v>
      </c>
      <c r="K323" s="72">
        <v>0.31</v>
      </c>
      <c r="L323" s="73"/>
      <c r="M323" s="69"/>
      <c r="N323" s="74"/>
      <c r="O323" s="75" t="s">
        <v>2173</v>
      </c>
      <c r="P323" s="69" t="s">
        <v>2173</v>
      </c>
      <c r="Q323" s="69"/>
      <c r="R323" s="69" t="s">
        <v>2174</v>
      </c>
      <c r="S323" s="74" t="s">
        <v>2175</v>
      </c>
      <c r="T323" s="76"/>
      <c r="U323" s="74" t="s">
        <v>2176</v>
      </c>
      <c r="V323" s="69"/>
      <c r="W323" s="70"/>
      <c r="X323" s="70"/>
      <c r="Y323" s="73" t="s">
        <v>492</v>
      </c>
      <c r="Z323" s="69" t="s">
        <v>1322</v>
      </c>
      <c r="AA323" s="69"/>
      <c r="AB323" s="69"/>
      <c r="AC323" s="69" t="s">
        <v>875</v>
      </c>
      <c r="AD323" s="77" t="s">
        <v>235</v>
      </c>
      <c r="AE323" s="69" t="s">
        <v>876</v>
      </c>
      <c r="AF323" s="78">
        <v>-24.321830000259101</v>
      </c>
      <c r="AG323" s="78">
        <v>-53.964219999952299</v>
      </c>
      <c r="AH323" s="69" t="s">
        <v>237</v>
      </c>
      <c r="AI323" s="69" t="s">
        <v>238</v>
      </c>
      <c r="AJ323" s="69" t="s">
        <v>1865</v>
      </c>
      <c r="AK323" s="69" t="s">
        <v>240</v>
      </c>
      <c r="AL323" s="70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73"/>
      <c r="BD323" s="69"/>
      <c r="BE323" s="70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</row>
    <row r="324" spans="1:68" s="79" customFormat="1" ht="15" customHeight="1">
      <c r="A324" s="69"/>
      <c r="B324" s="69">
        <v>338</v>
      </c>
      <c r="C324" s="69" t="s">
        <v>2177</v>
      </c>
      <c r="D324" s="70">
        <v>40219</v>
      </c>
      <c r="E324" s="70">
        <v>53003</v>
      </c>
      <c r="F324" s="69"/>
      <c r="G324" s="71" t="s">
        <v>2178</v>
      </c>
      <c r="H324" s="71"/>
      <c r="I324" s="71">
        <f t="shared" si="5"/>
        <v>4</v>
      </c>
      <c r="J324" s="69">
        <v>5</v>
      </c>
      <c r="K324" s="72">
        <v>2.0799999999999999E-2</v>
      </c>
      <c r="L324" s="73"/>
      <c r="M324" s="69"/>
      <c r="N324" s="74"/>
      <c r="O324" s="75" t="s">
        <v>2179</v>
      </c>
      <c r="P324" s="69" t="s">
        <v>2180</v>
      </c>
      <c r="Q324" s="69"/>
      <c r="R324" s="69" t="s">
        <v>2181</v>
      </c>
      <c r="S324" s="74" t="s">
        <v>2182</v>
      </c>
      <c r="T324" s="76"/>
      <c r="U324" s="74" t="s">
        <v>2183</v>
      </c>
      <c r="V324" s="69"/>
      <c r="W324" s="70"/>
      <c r="X324" s="70"/>
      <c r="Y324" s="73" t="s">
        <v>492</v>
      </c>
      <c r="Z324" s="69"/>
      <c r="AA324" s="69"/>
      <c r="AB324" s="69" t="s">
        <v>1742</v>
      </c>
      <c r="AC324" s="69" t="s">
        <v>336</v>
      </c>
      <c r="AD324" s="77" t="s">
        <v>235</v>
      </c>
      <c r="AE324" s="69" t="s">
        <v>337</v>
      </c>
      <c r="AF324" s="78">
        <v>-23.700210000206098</v>
      </c>
      <c r="AG324" s="78">
        <v>-49.589030000272601</v>
      </c>
      <c r="AH324" s="69" t="s">
        <v>237</v>
      </c>
      <c r="AI324" s="69" t="s">
        <v>238</v>
      </c>
      <c r="AJ324" s="69" t="s">
        <v>1541</v>
      </c>
      <c r="AK324" s="69" t="s">
        <v>240</v>
      </c>
      <c r="AL324" s="70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73"/>
      <c r="BD324" s="69"/>
      <c r="BE324" s="70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</row>
    <row r="325" spans="1:68" s="79" customFormat="1" ht="15" customHeight="1">
      <c r="A325" s="69"/>
      <c r="B325" s="69">
        <v>339</v>
      </c>
      <c r="C325" s="69" t="s">
        <v>2184</v>
      </c>
      <c r="D325" s="70">
        <v>40219</v>
      </c>
      <c r="E325" s="70">
        <v>53003</v>
      </c>
      <c r="F325" s="69"/>
      <c r="G325" s="71" t="s">
        <v>2185</v>
      </c>
      <c r="H325" s="71"/>
      <c r="I325" s="71">
        <f t="shared" si="5"/>
        <v>2</v>
      </c>
      <c r="J325" s="69">
        <v>5</v>
      </c>
      <c r="K325" s="72">
        <v>6.7999999999999996E-3</v>
      </c>
      <c r="L325" s="73"/>
      <c r="M325" s="69"/>
      <c r="N325" s="74"/>
      <c r="O325" s="75" t="s">
        <v>2179</v>
      </c>
      <c r="P325" s="69" t="s">
        <v>2180</v>
      </c>
      <c r="Q325" s="69"/>
      <c r="R325" s="69" t="s">
        <v>2181</v>
      </c>
      <c r="S325" s="74" t="s">
        <v>2182</v>
      </c>
      <c r="T325" s="76"/>
      <c r="U325" s="74" t="s">
        <v>2183</v>
      </c>
      <c r="V325" s="69"/>
      <c r="W325" s="70"/>
      <c r="X325" s="70"/>
      <c r="Y325" s="73" t="s">
        <v>492</v>
      </c>
      <c r="Z325" s="69"/>
      <c r="AA325" s="69"/>
      <c r="AB325" s="69" t="s">
        <v>1742</v>
      </c>
      <c r="AC325" s="69" t="s">
        <v>336</v>
      </c>
      <c r="AD325" s="77" t="s">
        <v>235</v>
      </c>
      <c r="AE325" s="69" t="s">
        <v>337</v>
      </c>
      <c r="AF325" s="78">
        <v>-23.698940000329799</v>
      </c>
      <c r="AG325" s="78">
        <v>-49.5867300002473</v>
      </c>
      <c r="AH325" s="69" t="s">
        <v>237</v>
      </c>
      <c r="AI325" s="69" t="s">
        <v>238</v>
      </c>
      <c r="AJ325" s="69" t="s">
        <v>1541</v>
      </c>
      <c r="AK325" s="69" t="s">
        <v>240</v>
      </c>
      <c r="AL325" s="70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73"/>
      <c r="BD325" s="69"/>
      <c r="BE325" s="70"/>
      <c r="BF325" s="69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</row>
    <row r="326" spans="1:68" s="79" customFormat="1" ht="15" customHeight="1">
      <c r="A326" s="69"/>
      <c r="B326" s="69">
        <v>340</v>
      </c>
      <c r="C326" s="69" t="s">
        <v>2186</v>
      </c>
      <c r="D326" s="70">
        <v>41144</v>
      </c>
      <c r="E326" s="70">
        <v>53927</v>
      </c>
      <c r="F326" s="69"/>
      <c r="G326" s="71" t="s">
        <v>2187</v>
      </c>
      <c r="H326" s="71"/>
      <c r="I326" s="71">
        <f t="shared" si="5"/>
        <v>0</v>
      </c>
      <c r="J326" s="69">
        <v>2.4900000000000002</v>
      </c>
      <c r="K326" s="72">
        <v>7.76E-4</v>
      </c>
      <c r="L326" s="73"/>
      <c r="M326" s="69"/>
      <c r="N326" s="74"/>
      <c r="O326" s="75" t="s">
        <v>2188</v>
      </c>
      <c r="P326" s="69" t="s">
        <v>2189</v>
      </c>
      <c r="Q326" s="69"/>
      <c r="R326" s="69" t="s">
        <v>2190</v>
      </c>
      <c r="S326" s="74" t="s">
        <v>2191</v>
      </c>
      <c r="T326" s="76"/>
      <c r="U326" s="74" t="s">
        <v>2192</v>
      </c>
      <c r="V326" s="69"/>
      <c r="W326" s="70"/>
      <c r="X326" s="70"/>
      <c r="Y326" s="73" t="s">
        <v>492</v>
      </c>
      <c r="Z326" s="69"/>
      <c r="AA326" s="69"/>
      <c r="AB326" s="69" t="s">
        <v>2193</v>
      </c>
      <c r="AC326" s="69" t="s">
        <v>396</v>
      </c>
      <c r="AD326" s="77" t="s">
        <v>235</v>
      </c>
      <c r="AE326" s="69" t="s">
        <v>397</v>
      </c>
      <c r="AF326" s="78">
        <v>-24.4462000001589</v>
      </c>
      <c r="AG326" s="78">
        <v>-53.923589999828202</v>
      </c>
      <c r="AH326" s="69" t="s">
        <v>237</v>
      </c>
      <c r="AI326" s="69" t="s">
        <v>238</v>
      </c>
      <c r="AJ326" s="69" t="s">
        <v>2194</v>
      </c>
      <c r="AK326" s="69" t="s">
        <v>240</v>
      </c>
      <c r="AL326" s="70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73"/>
      <c r="BD326" s="69"/>
      <c r="BE326" s="70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</row>
    <row r="327" spans="1:68" s="79" customFormat="1" ht="15" customHeight="1">
      <c r="A327" s="69"/>
      <c r="B327" s="69">
        <v>341</v>
      </c>
      <c r="C327" s="69" t="s">
        <v>2195</v>
      </c>
      <c r="D327" s="70">
        <v>40122</v>
      </c>
      <c r="E327" s="70"/>
      <c r="F327" s="69"/>
      <c r="G327" s="71" t="s">
        <v>745</v>
      </c>
      <c r="H327" s="71"/>
      <c r="I327" s="71">
        <f t="shared" si="5"/>
        <v>0</v>
      </c>
      <c r="J327" s="69">
        <v>1.3</v>
      </c>
      <c r="K327" s="72">
        <v>9.4900000000000002E-3</v>
      </c>
      <c r="L327" s="73"/>
      <c r="M327" s="69"/>
      <c r="N327" s="74"/>
      <c r="O327" s="75" t="s">
        <v>2196</v>
      </c>
      <c r="P327" s="69" t="s">
        <v>2196</v>
      </c>
      <c r="Q327" s="69" t="s">
        <v>2197</v>
      </c>
      <c r="R327" s="69"/>
      <c r="S327" s="74" t="s">
        <v>2198</v>
      </c>
      <c r="T327" s="76"/>
      <c r="U327" s="74" t="s">
        <v>2199</v>
      </c>
      <c r="V327" s="69"/>
      <c r="W327" s="70"/>
      <c r="X327" s="70"/>
      <c r="Y327" s="73" t="s">
        <v>767</v>
      </c>
      <c r="Z327" s="69" t="s">
        <v>1915</v>
      </c>
      <c r="AA327" s="69"/>
      <c r="AB327" s="69"/>
      <c r="AC327" s="69" t="s">
        <v>255</v>
      </c>
      <c r="AD327" s="77" t="s">
        <v>235</v>
      </c>
      <c r="AE327" s="69" t="s">
        <v>314</v>
      </c>
      <c r="AF327" s="78">
        <v>-25.395050000572699</v>
      </c>
      <c r="AG327" s="78">
        <v>-51.455630000555097</v>
      </c>
      <c r="AH327" s="69" t="s">
        <v>237</v>
      </c>
      <c r="AI327" s="69" t="s">
        <v>238</v>
      </c>
      <c r="AJ327" s="69" t="s">
        <v>315</v>
      </c>
      <c r="AK327" s="69" t="s">
        <v>240</v>
      </c>
      <c r="AL327" s="70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73"/>
      <c r="BD327" s="69"/>
      <c r="BE327" s="70"/>
      <c r="BF327" s="69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</row>
    <row r="328" spans="1:68" s="79" customFormat="1" ht="15" customHeight="1">
      <c r="A328" s="69"/>
      <c r="B328" s="69">
        <v>342</v>
      </c>
      <c r="C328" s="69" t="s">
        <v>2200</v>
      </c>
      <c r="D328" s="70">
        <v>39653</v>
      </c>
      <c r="E328" s="70"/>
      <c r="F328" s="69"/>
      <c r="G328" s="71" t="s">
        <v>2201</v>
      </c>
      <c r="H328" s="71"/>
      <c r="I328" s="71" t="e">
        <f t="shared" si="5"/>
        <v>#VALUE!</v>
      </c>
      <c r="J328" s="69" t="s">
        <v>10</v>
      </c>
      <c r="K328" s="72">
        <v>2.3999999999999998E-3</v>
      </c>
      <c r="L328" s="73"/>
      <c r="M328" s="69"/>
      <c r="N328" s="74"/>
      <c r="O328" s="75" t="s">
        <v>2202</v>
      </c>
      <c r="P328" s="69" t="s">
        <v>2203</v>
      </c>
      <c r="Q328" s="69" t="s">
        <v>2204</v>
      </c>
      <c r="R328" s="69"/>
      <c r="S328" s="74" t="s">
        <v>2205</v>
      </c>
      <c r="T328" s="76"/>
      <c r="U328" s="74" t="s">
        <v>2206</v>
      </c>
      <c r="V328" s="69"/>
      <c r="W328" s="70"/>
      <c r="X328" s="70"/>
      <c r="Y328" s="73" t="s">
        <v>787</v>
      </c>
      <c r="Z328" s="69"/>
      <c r="AA328" s="69"/>
      <c r="AB328" s="69" t="s">
        <v>2207</v>
      </c>
      <c r="AC328" s="69" t="s">
        <v>270</v>
      </c>
      <c r="AD328" s="77" t="s">
        <v>235</v>
      </c>
      <c r="AE328" s="69" t="s">
        <v>290</v>
      </c>
      <c r="AF328" s="78">
        <v>-25.501679999707701</v>
      </c>
      <c r="AG328" s="78">
        <v>-50.630790000005597</v>
      </c>
      <c r="AH328" s="69" t="s">
        <v>237</v>
      </c>
      <c r="AI328" s="69" t="s">
        <v>238</v>
      </c>
      <c r="AJ328" s="69" t="s">
        <v>963</v>
      </c>
      <c r="AK328" s="69" t="s">
        <v>240</v>
      </c>
      <c r="AL328" s="70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73"/>
      <c r="BD328" s="69"/>
      <c r="BE328" s="70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</row>
    <row r="329" spans="1:68" s="79" customFormat="1" ht="15" customHeight="1">
      <c r="A329" s="69"/>
      <c r="B329" s="69">
        <v>343</v>
      </c>
      <c r="C329" s="69" t="s">
        <v>2208</v>
      </c>
      <c r="D329" s="70">
        <v>40148</v>
      </c>
      <c r="E329" s="70"/>
      <c r="F329" s="69"/>
      <c r="G329" s="71" t="s">
        <v>2209</v>
      </c>
      <c r="H329" s="71"/>
      <c r="I329" s="71">
        <f t="shared" si="5"/>
        <v>0</v>
      </c>
      <c r="J329" s="69">
        <v>1.5</v>
      </c>
      <c r="K329" s="72">
        <v>2.2000000000000001E-3</v>
      </c>
      <c r="L329" s="73"/>
      <c r="M329" s="69"/>
      <c r="N329" s="74"/>
      <c r="O329" s="75" t="s">
        <v>1205</v>
      </c>
      <c r="P329" s="69" t="s">
        <v>1205</v>
      </c>
      <c r="Q329" s="69"/>
      <c r="R329" s="69" t="s">
        <v>1206</v>
      </c>
      <c r="S329" s="74" t="s">
        <v>1207</v>
      </c>
      <c r="T329" s="76"/>
      <c r="U329" s="74" t="s">
        <v>1208</v>
      </c>
      <c r="V329" s="69"/>
      <c r="W329" s="70"/>
      <c r="X329" s="70"/>
      <c r="Y329" s="73" t="s">
        <v>492</v>
      </c>
      <c r="Z329" s="69"/>
      <c r="AA329" s="69"/>
      <c r="AB329" s="69" t="s">
        <v>1578</v>
      </c>
      <c r="AC329" s="69" t="s">
        <v>255</v>
      </c>
      <c r="AD329" s="77" t="s">
        <v>235</v>
      </c>
      <c r="AE329" s="69" t="s">
        <v>290</v>
      </c>
      <c r="AF329" s="78">
        <v>-25.463999999957501</v>
      </c>
      <c r="AG329" s="78">
        <v>-49.806830000476197</v>
      </c>
      <c r="AH329" s="69" t="s">
        <v>237</v>
      </c>
      <c r="AI329" s="69" t="s">
        <v>238</v>
      </c>
      <c r="AJ329" s="69" t="s">
        <v>1209</v>
      </c>
      <c r="AK329" s="69" t="s">
        <v>240</v>
      </c>
      <c r="AL329" s="70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73"/>
      <c r="BD329" s="69"/>
      <c r="BE329" s="70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</row>
    <row r="330" spans="1:68" s="79" customFormat="1" ht="15" customHeight="1">
      <c r="A330" s="69"/>
      <c r="B330" s="69">
        <v>344</v>
      </c>
      <c r="C330" s="69" t="s">
        <v>2210</v>
      </c>
      <c r="D330" s="70">
        <v>40148</v>
      </c>
      <c r="E330" s="70"/>
      <c r="F330" s="69"/>
      <c r="G330" s="71" t="s">
        <v>2211</v>
      </c>
      <c r="H330" s="71"/>
      <c r="I330" s="71">
        <f t="shared" si="5"/>
        <v>0</v>
      </c>
      <c r="J330" s="69">
        <v>1.5</v>
      </c>
      <c r="K330" s="72">
        <v>2.2000000000000001E-3</v>
      </c>
      <c r="L330" s="73"/>
      <c r="M330" s="69"/>
      <c r="N330" s="74"/>
      <c r="O330" s="75" t="s">
        <v>1205</v>
      </c>
      <c r="P330" s="69" t="s">
        <v>1205</v>
      </c>
      <c r="Q330" s="69"/>
      <c r="R330" s="69" t="s">
        <v>1206</v>
      </c>
      <c r="S330" s="74" t="s">
        <v>1207</v>
      </c>
      <c r="T330" s="76"/>
      <c r="U330" s="74" t="s">
        <v>1208</v>
      </c>
      <c r="V330" s="69"/>
      <c r="W330" s="70"/>
      <c r="X330" s="70"/>
      <c r="Y330" s="73" t="s">
        <v>492</v>
      </c>
      <c r="Z330" s="69"/>
      <c r="AA330" s="69"/>
      <c r="AB330" s="69" t="s">
        <v>1578</v>
      </c>
      <c r="AC330" s="69" t="s">
        <v>255</v>
      </c>
      <c r="AD330" s="77" t="s">
        <v>235</v>
      </c>
      <c r="AE330" s="69" t="s">
        <v>290</v>
      </c>
      <c r="AF330" s="78">
        <v>-25.463999999957501</v>
      </c>
      <c r="AG330" s="78">
        <v>-49.806830000476197</v>
      </c>
      <c r="AH330" s="69" t="s">
        <v>237</v>
      </c>
      <c r="AI330" s="69" t="s">
        <v>238</v>
      </c>
      <c r="AJ330" s="69" t="s">
        <v>1209</v>
      </c>
      <c r="AK330" s="69" t="s">
        <v>240</v>
      </c>
      <c r="AL330" s="70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73"/>
      <c r="BD330" s="69"/>
      <c r="BE330" s="70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</row>
    <row r="331" spans="1:68" s="79" customFormat="1" ht="15" customHeight="1">
      <c r="A331" s="69"/>
      <c r="B331" s="69">
        <v>345</v>
      </c>
      <c r="C331" s="69" t="s">
        <v>2212</v>
      </c>
      <c r="D331" s="70">
        <v>40156</v>
      </c>
      <c r="E331" s="70"/>
      <c r="F331" s="69"/>
      <c r="G331" s="71" t="s">
        <v>2213</v>
      </c>
      <c r="H331" s="71"/>
      <c r="I331" s="71" t="e">
        <f t="shared" si="5"/>
        <v>#VALUE!</v>
      </c>
      <c r="J331" s="69" t="s">
        <v>10</v>
      </c>
      <c r="K331" s="72">
        <v>6.3E-3</v>
      </c>
      <c r="L331" s="73"/>
      <c r="M331" s="69"/>
      <c r="N331" s="74"/>
      <c r="O331" s="75" t="s">
        <v>2214</v>
      </c>
      <c r="P331" s="69" t="s">
        <v>2215</v>
      </c>
      <c r="Q331" s="69" t="s">
        <v>2216</v>
      </c>
      <c r="R331" s="69"/>
      <c r="S331" s="74" t="s">
        <v>2217</v>
      </c>
      <c r="T331" s="76"/>
      <c r="U331" s="74" t="s">
        <v>2218</v>
      </c>
      <c r="V331" s="69"/>
      <c r="W331" s="70"/>
      <c r="X331" s="70"/>
      <c r="Y331" s="73" t="s">
        <v>288</v>
      </c>
      <c r="Z331" s="69"/>
      <c r="AA331" s="69"/>
      <c r="AB331" s="69" t="s">
        <v>1092</v>
      </c>
      <c r="AC331" s="69" t="s">
        <v>270</v>
      </c>
      <c r="AD331" s="77" t="s">
        <v>235</v>
      </c>
      <c r="AE331" s="69" t="s">
        <v>290</v>
      </c>
      <c r="AF331" s="78">
        <v>-25.1876600002625</v>
      </c>
      <c r="AG331" s="78">
        <v>-50.0956500002182</v>
      </c>
      <c r="AH331" s="69" t="s">
        <v>237</v>
      </c>
      <c r="AI331" s="69" t="s">
        <v>238</v>
      </c>
      <c r="AJ331" s="69" t="s">
        <v>1563</v>
      </c>
      <c r="AK331" s="69" t="s">
        <v>240</v>
      </c>
      <c r="AL331" s="70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73"/>
      <c r="BD331" s="69"/>
      <c r="BE331" s="70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</row>
    <row r="332" spans="1:68" s="79" customFormat="1" ht="15" customHeight="1">
      <c r="A332" s="69"/>
      <c r="B332" s="69">
        <v>346</v>
      </c>
      <c r="C332" s="69" t="s">
        <v>629</v>
      </c>
      <c r="D332" s="70">
        <v>40156</v>
      </c>
      <c r="E332" s="70"/>
      <c r="F332" s="69"/>
      <c r="G332" s="71" t="s">
        <v>2219</v>
      </c>
      <c r="H332" s="71"/>
      <c r="I332" s="71" t="e">
        <f t="shared" si="5"/>
        <v>#VALUE!</v>
      </c>
      <c r="J332" s="69" t="s">
        <v>10</v>
      </c>
      <c r="K332" s="72">
        <v>5.7000000000000003E-5</v>
      </c>
      <c r="L332" s="73"/>
      <c r="M332" s="69"/>
      <c r="N332" s="74"/>
      <c r="O332" s="75" t="s">
        <v>2220</v>
      </c>
      <c r="P332" s="69" t="s">
        <v>2221</v>
      </c>
      <c r="Q332" s="69"/>
      <c r="R332" s="69" t="s">
        <v>2222</v>
      </c>
      <c r="S332" s="74" t="s">
        <v>2223</v>
      </c>
      <c r="T332" s="76"/>
      <c r="U332" s="74" t="s">
        <v>2224</v>
      </c>
      <c r="V332" s="69"/>
      <c r="W332" s="70"/>
      <c r="X332" s="70"/>
      <c r="Y332" s="73" t="s">
        <v>492</v>
      </c>
      <c r="Z332" s="69"/>
      <c r="AA332" s="69"/>
      <c r="AB332" s="69" t="s">
        <v>2225</v>
      </c>
      <c r="AC332" s="69" t="s">
        <v>885</v>
      </c>
      <c r="AD332" s="77" t="s">
        <v>235</v>
      </c>
      <c r="AE332" s="69" t="s">
        <v>524</v>
      </c>
      <c r="AF332" s="78">
        <v>-23.1388500003589</v>
      </c>
      <c r="AG332" s="78">
        <v>-51.871440000313299</v>
      </c>
      <c r="AH332" s="69" t="s">
        <v>237</v>
      </c>
      <c r="AI332" s="69" t="s">
        <v>238</v>
      </c>
      <c r="AJ332" s="69" t="s">
        <v>2226</v>
      </c>
      <c r="AK332" s="69" t="s">
        <v>240</v>
      </c>
      <c r="AL332" s="70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  <c r="AZ332" s="69"/>
      <c r="BA332" s="69"/>
      <c r="BB332" s="69"/>
      <c r="BC332" s="73"/>
      <c r="BD332" s="69"/>
      <c r="BE332" s="70"/>
      <c r="BF332" s="69"/>
      <c r="BG332" s="69"/>
      <c r="BH332" s="69"/>
      <c r="BI332" s="69"/>
      <c r="BJ332" s="69"/>
      <c r="BK332" s="69"/>
      <c r="BL332" s="69"/>
      <c r="BM332" s="69"/>
      <c r="BN332" s="69"/>
      <c r="BO332" s="69"/>
      <c r="BP332" s="69"/>
    </row>
    <row r="333" spans="1:68" s="79" customFormat="1" ht="15" customHeight="1">
      <c r="A333" s="69"/>
      <c r="B333" s="69">
        <v>347</v>
      </c>
      <c r="C333" s="69" t="s">
        <v>629</v>
      </c>
      <c r="D333" s="70">
        <v>39731</v>
      </c>
      <c r="E333" s="70"/>
      <c r="F333" s="69"/>
      <c r="G333" s="71" t="s">
        <v>2227</v>
      </c>
      <c r="H333" s="71"/>
      <c r="I333" s="71" t="e">
        <f t="shared" si="5"/>
        <v>#VALUE!</v>
      </c>
      <c r="J333" s="69" t="s">
        <v>10</v>
      </c>
      <c r="K333" s="72" t="s">
        <v>10</v>
      </c>
      <c r="L333" s="73"/>
      <c r="M333" s="69"/>
      <c r="N333" s="74"/>
      <c r="O333" s="75" t="s">
        <v>2228</v>
      </c>
      <c r="P333" s="69" t="s">
        <v>2229</v>
      </c>
      <c r="Q333" s="69" t="s">
        <v>2230</v>
      </c>
      <c r="R333" s="69"/>
      <c r="S333" s="74" t="s">
        <v>2231</v>
      </c>
      <c r="T333" s="76"/>
      <c r="U333" s="74" t="s">
        <v>2232</v>
      </c>
      <c r="V333" s="69"/>
      <c r="W333" s="70"/>
      <c r="X333" s="70"/>
      <c r="Y333" s="73" t="s">
        <v>492</v>
      </c>
      <c r="Z333" s="69"/>
      <c r="AA333" s="69"/>
      <c r="AB333" s="69" t="s">
        <v>1572</v>
      </c>
      <c r="AC333" s="69" t="s">
        <v>255</v>
      </c>
      <c r="AD333" s="77" t="s">
        <v>235</v>
      </c>
      <c r="AE333" s="69" t="s">
        <v>256</v>
      </c>
      <c r="AF333" s="78">
        <v>-25.867710000096402</v>
      </c>
      <c r="AG333" s="78">
        <v>-49.809970000455401</v>
      </c>
      <c r="AH333" s="69" t="s">
        <v>237</v>
      </c>
      <c r="AI333" s="69" t="s">
        <v>238</v>
      </c>
      <c r="AJ333" s="69" t="s">
        <v>2233</v>
      </c>
      <c r="AK333" s="69" t="s">
        <v>240</v>
      </c>
      <c r="AL333" s="70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73"/>
      <c r="BD333" s="69"/>
      <c r="BE333" s="70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</row>
    <row r="334" spans="1:68" s="79" customFormat="1" ht="15" customHeight="1">
      <c r="A334" s="69"/>
      <c r="B334" s="69">
        <v>348</v>
      </c>
      <c r="C334" s="69" t="s">
        <v>629</v>
      </c>
      <c r="D334" s="70">
        <v>39731</v>
      </c>
      <c r="E334" s="70"/>
      <c r="F334" s="69"/>
      <c r="G334" s="71" t="s">
        <v>2234</v>
      </c>
      <c r="H334" s="71"/>
      <c r="I334" s="71" t="e">
        <f t="shared" si="5"/>
        <v>#VALUE!</v>
      </c>
      <c r="J334" s="69" t="s">
        <v>10</v>
      </c>
      <c r="K334" s="72" t="s">
        <v>10</v>
      </c>
      <c r="L334" s="73"/>
      <c r="M334" s="69"/>
      <c r="N334" s="74"/>
      <c r="O334" s="75" t="s">
        <v>2228</v>
      </c>
      <c r="P334" s="69" t="s">
        <v>2229</v>
      </c>
      <c r="Q334" s="69" t="s">
        <v>2230</v>
      </c>
      <c r="R334" s="69"/>
      <c r="S334" s="74" t="s">
        <v>2235</v>
      </c>
      <c r="T334" s="76"/>
      <c r="U334" s="74" t="s">
        <v>2232</v>
      </c>
      <c r="V334" s="69"/>
      <c r="W334" s="70"/>
      <c r="X334" s="70"/>
      <c r="Y334" s="73" t="s">
        <v>492</v>
      </c>
      <c r="Z334" s="69"/>
      <c r="AA334" s="69"/>
      <c r="AB334" s="69" t="s">
        <v>1578</v>
      </c>
      <c r="AC334" s="69" t="s">
        <v>255</v>
      </c>
      <c r="AD334" s="77" t="s">
        <v>235</v>
      </c>
      <c r="AE334" s="69" t="s">
        <v>256</v>
      </c>
      <c r="AF334" s="78">
        <v>-25.937930000091299</v>
      </c>
      <c r="AG334" s="78">
        <v>-49.691670000286997</v>
      </c>
      <c r="AH334" s="69" t="s">
        <v>237</v>
      </c>
      <c r="AI334" s="69" t="s">
        <v>238</v>
      </c>
      <c r="AJ334" s="69" t="s">
        <v>2236</v>
      </c>
      <c r="AK334" s="69" t="s">
        <v>240</v>
      </c>
      <c r="AL334" s="70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73"/>
      <c r="BD334" s="69"/>
      <c r="BE334" s="70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</row>
    <row r="335" spans="1:68" s="79" customFormat="1" ht="15" customHeight="1">
      <c r="A335" s="69"/>
      <c r="B335" s="69">
        <v>349</v>
      </c>
      <c r="C335" s="69" t="s">
        <v>629</v>
      </c>
      <c r="D335" s="70">
        <v>39731</v>
      </c>
      <c r="E335" s="70"/>
      <c r="F335" s="69"/>
      <c r="G335" s="71" t="s">
        <v>2237</v>
      </c>
      <c r="H335" s="71"/>
      <c r="I335" s="71" t="e">
        <f t="shared" si="5"/>
        <v>#VALUE!</v>
      </c>
      <c r="J335" s="69" t="s">
        <v>10</v>
      </c>
      <c r="K335" s="72" t="s">
        <v>10</v>
      </c>
      <c r="L335" s="73"/>
      <c r="M335" s="69"/>
      <c r="N335" s="74"/>
      <c r="O335" s="75" t="s">
        <v>2228</v>
      </c>
      <c r="P335" s="69" t="s">
        <v>1667</v>
      </c>
      <c r="Q335" s="69" t="s">
        <v>2230</v>
      </c>
      <c r="R335" s="69"/>
      <c r="S335" s="74" t="s">
        <v>2238</v>
      </c>
      <c r="T335" s="76"/>
      <c r="U335" s="74" t="s">
        <v>2239</v>
      </c>
      <c r="V335" s="69"/>
      <c r="W335" s="70"/>
      <c r="X335" s="70"/>
      <c r="Y335" s="73" t="s">
        <v>492</v>
      </c>
      <c r="Z335" s="69"/>
      <c r="AA335" s="69"/>
      <c r="AB335" s="69" t="s">
        <v>2240</v>
      </c>
      <c r="AC335" s="69" t="s">
        <v>255</v>
      </c>
      <c r="AD335" s="77" t="s">
        <v>235</v>
      </c>
      <c r="AE335" s="69" t="s">
        <v>256</v>
      </c>
      <c r="AF335" s="78">
        <v>-25.9807700001809</v>
      </c>
      <c r="AG335" s="78">
        <v>-49.630430000611099</v>
      </c>
      <c r="AH335" s="69" t="s">
        <v>237</v>
      </c>
      <c r="AI335" s="69" t="s">
        <v>238</v>
      </c>
      <c r="AJ335" s="69" t="s">
        <v>2236</v>
      </c>
      <c r="AK335" s="69" t="s">
        <v>240</v>
      </c>
      <c r="AL335" s="70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73"/>
      <c r="BD335" s="69"/>
      <c r="BE335" s="70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</row>
    <row r="336" spans="1:68" s="79" customFormat="1" ht="15" customHeight="1">
      <c r="A336" s="69"/>
      <c r="B336" s="69">
        <v>350</v>
      </c>
      <c r="C336" s="69" t="s">
        <v>2241</v>
      </c>
      <c r="D336" s="70">
        <v>39731</v>
      </c>
      <c r="E336" s="70"/>
      <c r="F336" s="69"/>
      <c r="G336" s="71" t="s">
        <v>2242</v>
      </c>
      <c r="H336" s="71"/>
      <c r="I336" s="71" t="e">
        <f t="shared" si="5"/>
        <v>#VALUE!</v>
      </c>
      <c r="J336" s="69" t="s">
        <v>10</v>
      </c>
      <c r="K336" s="72" t="s">
        <v>10</v>
      </c>
      <c r="L336" s="73"/>
      <c r="M336" s="69"/>
      <c r="N336" s="74"/>
      <c r="O336" s="75" t="s">
        <v>2228</v>
      </c>
      <c r="P336" s="69" t="s">
        <v>1667</v>
      </c>
      <c r="Q336" s="69" t="s">
        <v>2230</v>
      </c>
      <c r="R336" s="69"/>
      <c r="S336" s="74" t="s">
        <v>2238</v>
      </c>
      <c r="T336" s="76"/>
      <c r="U336" s="74" t="s">
        <v>2239</v>
      </c>
      <c r="V336" s="69"/>
      <c r="W336" s="70"/>
      <c r="X336" s="70"/>
      <c r="Y336" s="73" t="s">
        <v>492</v>
      </c>
      <c r="Z336" s="69" t="s">
        <v>2243</v>
      </c>
      <c r="AA336" s="69"/>
      <c r="AB336" s="69" t="s">
        <v>2244</v>
      </c>
      <c r="AC336" s="69" t="s">
        <v>255</v>
      </c>
      <c r="AD336" s="77" t="s">
        <v>235</v>
      </c>
      <c r="AE336" s="69" t="s">
        <v>256</v>
      </c>
      <c r="AF336" s="78">
        <v>-25.990780000258901</v>
      </c>
      <c r="AG336" s="78">
        <v>-49.639589999963697</v>
      </c>
      <c r="AH336" s="69" t="s">
        <v>237</v>
      </c>
      <c r="AI336" s="69" t="s">
        <v>238</v>
      </c>
      <c r="AJ336" s="69" t="s">
        <v>2236</v>
      </c>
      <c r="AK336" s="69" t="s">
        <v>240</v>
      </c>
      <c r="AL336" s="70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  <c r="BC336" s="73"/>
      <c r="BD336" s="69"/>
      <c r="BE336" s="70"/>
      <c r="BF336" s="69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</row>
    <row r="337" spans="1:68" s="79" customFormat="1" ht="15" customHeight="1">
      <c r="A337" s="69"/>
      <c r="B337" s="69">
        <v>351</v>
      </c>
      <c r="C337" s="69" t="s">
        <v>629</v>
      </c>
      <c r="D337" s="70">
        <v>39731</v>
      </c>
      <c r="E337" s="70"/>
      <c r="F337" s="69"/>
      <c r="G337" s="71" t="s">
        <v>2245</v>
      </c>
      <c r="H337" s="71"/>
      <c r="I337" s="71" t="e">
        <f t="shared" si="5"/>
        <v>#VALUE!</v>
      </c>
      <c r="J337" s="69" t="s">
        <v>10</v>
      </c>
      <c r="K337" s="72" t="s">
        <v>10</v>
      </c>
      <c r="L337" s="73"/>
      <c r="M337" s="69"/>
      <c r="N337" s="74"/>
      <c r="O337" s="75" t="s">
        <v>2228</v>
      </c>
      <c r="P337" s="69" t="s">
        <v>2229</v>
      </c>
      <c r="Q337" s="69" t="s">
        <v>2230</v>
      </c>
      <c r="R337" s="69"/>
      <c r="S337" s="74" t="s">
        <v>2246</v>
      </c>
      <c r="T337" s="76"/>
      <c r="U337" s="74" t="s">
        <v>2247</v>
      </c>
      <c r="V337" s="69"/>
      <c r="W337" s="70"/>
      <c r="X337" s="70"/>
      <c r="Y337" s="73" t="s">
        <v>492</v>
      </c>
      <c r="Z337" s="69"/>
      <c r="AA337" s="69"/>
      <c r="AB337" s="69" t="s">
        <v>2248</v>
      </c>
      <c r="AC337" s="69" t="s">
        <v>255</v>
      </c>
      <c r="AD337" s="77" t="s">
        <v>235</v>
      </c>
      <c r="AE337" s="69" t="s">
        <v>256</v>
      </c>
      <c r="AF337" s="78">
        <v>-26.0562000001194</v>
      </c>
      <c r="AG337" s="78">
        <v>-49.601490000189202</v>
      </c>
      <c r="AH337" s="69" t="s">
        <v>237</v>
      </c>
      <c r="AI337" s="69" t="s">
        <v>238</v>
      </c>
      <c r="AJ337" s="69" t="s">
        <v>2249</v>
      </c>
      <c r="AK337" s="69" t="s">
        <v>240</v>
      </c>
      <c r="AL337" s="70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69"/>
      <c r="BC337" s="73"/>
      <c r="BD337" s="69"/>
      <c r="BE337" s="70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</row>
    <row r="338" spans="1:68" s="79" customFormat="1" ht="15" customHeight="1">
      <c r="A338" s="69"/>
      <c r="B338" s="69">
        <v>352</v>
      </c>
      <c r="C338" s="69" t="s">
        <v>629</v>
      </c>
      <c r="D338" s="70">
        <v>39731</v>
      </c>
      <c r="E338" s="70"/>
      <c r="F338" s="69"/>
      <c r="G338" s="71" t="s">
        <v>2250</v>
      </c>
      <c r="H338" s="71"/>
      <c r="I338" s="71" t="e">
        <f t="shared" si="5"/>
        <v>#VALUE!</v>
      </c>
      <c r="J338" s="69" t="s">
        <v>10</v>
      </c>
      <c r="K338" s="72" t="s">
        <v>10</v>
      </c>
      <c r="L338" s="73"/>
      <c r="M338" s="69"/>
      <c r="N338" s="74"/>
      <c r="O338" s="75" t="s">
        <v>2228</v>
      </c>
      <c r="P338" s="69" t="s">
        <v>2229</v>
      </c>
      <c r="Q338" s="69" t="s">
        <v>2230</v>
      </c>
      <c r="R338" s="69"/>
      <c r="S338" s="74" t="s">
        <v>2251</v>
      </c>
      <c r="T338" s="76"/>
      <c r="U338" s="74" t="s">
        <v>2232</v>
      </c>
      <c r="V338" s="69"/>
      <c r="W338" s="70"/>
      <c r="X338" s="70"/>
      <c r="Y338" s="73" t="s">
        <v>492</v>
      </c>
      <c r="Z338" s="69"/>
      <c r="AA338" s="69"/>
      <c r="AB338" s="69" t="s">
        <v>2252</v>
      </c>
      <c r="AC338" s="69" t="s">
        <v>255</v>
      </c>
      <c r="AD338" s="77" t="s">
        <v>235</v>
      </c>
      <c r="AE338" s="69" t="s">
        <v>256</v>
      </c>
      <c r="AF338" s="78">
        <v>-25.9434399997455</v>
      </c>
      <c r="AG338" s="78">
        <v>-49.437610000094502</v>
      </c>
      <c r="AH338" s="69" t="s">
        <v>237</v>
      </c>
      <c r="AI338" s="69" t="s">
        <v>238</v>
      </c>
      <c r="AJ338" s="69" t="s">
        <v>1365</v>
      </c>
      <c r="AK338" s="69" t="s">
        <v>240</v>
      </c>
      <c r="AL338" s="70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73"/>
      <c r="BD338" s="69"/>
      <c r="BE338" s="70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</row>
    <row r="339" spans="1:68" s="79" customFormat="1" ht="15" customHeight="1">
      <c r="A339" s="69"/>
      <c r="B339" s="69">
        <v>353</v>
      </c>
      <c r="C339" s="69" t="s">
        <v>2253</v>
      </c>
      <c r="D339" s="70">
        <v>40382</v>
      </c>
      <c r="E339" s="70">
        <v>41113</v>
      </c>
      <c r="F339" s="69"/>
      <c r="G339" s="71" t="s">
        <v>2254</v>
      </c>
      <c r="H339" s="71"/>
      <c r="I339" s="71">
        <f t="shared" si="5"/>
        <v>5</v>
      </c>
      <c r="J339" s="69">
        <v>6</v>
      </c>
      <c r="K339" s="72">
        <v>2.3E-2</v>
      </c>
      <c r="L339" s="73"/>
      <c r="M339" s="69"/>
      <c r="N339" s="74"/>
      <c r="O339" s="75" t="s">
        <v>2255</v>
      </c>
      <c r="P339" s="69" t="s">
        <v>2255</v>
      </c>
      <c r="Q339" s="69"/>
      <c r="R339" s="69" t="s">
        <v>2256</v>
      </c>
      <c r="S339" s="74" t="s">
        <v>2257</v>
      </c>
      <c r="T339" s="76"/>
      <c r="U339" s="74" t="s">
        <v>2258</v>
      </c>
      <c r="V339" s="69"/>
      <c r="W339" s="70"/>
      <c r="X339" s="70"/>
      <c r="Y339" s="73" t="s">
        <v>492</v>
      </c>
      <c r="Z339" s="69"/>
      <c r="AA339" s="69"/>
      <c r="AB339" s="69" t="s">
        <v>2259</v>
      </c>
      <c r="AC339" s="69" t="s">
        <v>875</v>
      </c>
      <c r="AD339" s="77" t="s">
        <v>235</v>
      </c>
      <c r="AE339" s="69" t="s">
        <v>876</v>
      </c>
      <c r="AF339" s="78">
        <v>-24.3622700004174</v>
      </c>
      <c r="AG339" s="78">
        <v>-53.918360000146599</v>
      </c>
      <c r="AH339" s="69" t="s">
        <v>237</v>
      </c>
      <c r="AI339" s="69" t="s">
        <v>238</v>
      </c>
      <c r="AJ339" s="69" t="s">
        <v>2260</v>
      </c>
      <c r="AK339" s="69" t="s">
        <v>240</v>
      </c>
      <c r="AL339" s="70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73"/>
      <c r="BD339" s="69"/>
      <c r="BE339" s="70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</row>
    <row r="340" spans="1:68" s="79" customFormat="1" ht="15" customHeight="1">
      <c r="A340" s="69"/>
      <c r="B340" s="69">
        <v>354</v>
      </c>
      <c r="C340" s="69" t="s">
        <v>629</v>
      </c>
      <c r="D340" s="70">
        <v>40186</v>
      </c>
      <c r="E340" s="70"/>
      <c r="F340" s="69"/>
      <c r="G340" s="71" t="s">
        <v>2261</v>
      </c>
      <c r="H340" s="71"/>
      <c r="I340" s="71" t="e">
        <f t="shared" si="5"/>
        <v>#VALUE!</v>
      </c>
      <c r="J340" s="69" t="s">
        <v>10</v>
      </c>
      <c r="K340" s="72">
        <v>7.0000000000000001E-3</v>
      </c>
      <c r="L340" s="73"/>
      <c r="M340" s="69"/>
      <c r="N340" s="74"/>
      <c r="O340" s="75" t="s">
        <v>2072</v>
      </c>
      <c r="P340" s="69" t="s">
        <v>2072</v>
      </c>
      <c r="Q340" s="69"/>
      <c r="R340" s="69" t="s">
        <v>2074</v>
      </c>
      <c r="S340" s="74" t="s">
        <v>2081</v>
      </c>
      <c r="T340" s="76"/>
      <c r="U340" s="74" t="s">
        <v>2082</v>
      </c>
      <c r="V340" s="69"/>
      <c r="W340" s="70"/>
      <c r="X340" s="70"/>
      <c r="Y340" s="73" t="s">
        <v>492</v>
      </c>
      <c r="Z340" s="69" t="s">
        <v>628</v>
      </c>
      <c r="AA340" s="69"/>
      <c r="AB340" s="69" t="s">
        <v>463</v>
      </c>
      <c r="AC340" s="69" t="s">
        <v>270</v>
      </c>
      <c r="AD340" s="77" t="s">
        <v>235</v>
      </c>
      <c r="AE340" s="69" t="s">
        <v>290</v>
      </c>
      <c r="AF340" s="78">
        <v>-24.558100000694399</v>
      </c>
      <c r="AG340" s="78">
        <v>-49.986920000608798</v>
      </c>
      <c r="AH340" s="69" t="s">
        <v>237</v>
      </c>
      <c r="AI340" s="69" t="s">
        <v>238</v>
      </c>
      <c r="AJ340" s="69" t="s">
        <v>1976</v>
      </c>
      <c r="AK340" s="69" t="s">
        <v>240</v>
      </c>
      <c r="AL340" s="70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73"/>
      <c r="BD340" s="69"/>
      <c r="BE340" s="70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</row>
    <row r="341" spans="1:68" s="79" customFormat="1" ht="15" customHeight="1">
      <c r="A341" s="69"/>
      <c r="B341" s="69">
        <v>355</v>
      </c>
      <c r="C341" s="69" t="s">
        <v>629</v>
      </c>
      <c r="D341" s="70">
        <v>40186</v>
      </c>
      <c r="E341" s="70"/>
      <c r="F341" s="69"/>
      <c r="G341" s="71" t="s">
        <v>2262</v>
      </c>
      <c r="H341" s="71"/>
      <c r="I341" s="71" t="e">
        <f t="shared" si="5"/>
        <v>#VALUE!</v>
      </c>
      <c r="J341" s="69" t="s">
        <v>10</v>
      </c>
      <c r="K341" s="72">
        <v>7.4999999999999997E-3</v>
      </c>
      <c r="L341" s="73"/>
      <c r="M341" s="69"/>
      <c r="N341" s="74"/>
      <c r="O341" s="75" t="s">
        <v>2072</v>
      </c>
      <c r="P341" s="69" t="s">
        <v>2072</v>
      </c>
      <c r="Q341" s="69"/>
      <c r="R341" s="69" t="s">
        <v>2074</v>
      </c>
      <c r="S341" s="74" t="s">
        <v>2081</v>
      </c>
      <c r="T341" s="76"/>
      <c r="U341" s="74" t="s">
        <v>2082</v>
      </c>
      <c r="V341" s="69"/>
      <c r="W341" s="70"/>
      <c r="X341" s="70"/>
      <c r="Y341" s="73" t="s">
        <v>492</v>
      </c>
      <c r="Z341" s="69" t="s">
        <v>628</v>
      </c>
      <c r="AA341" s="69"/>
      <c r="AB341" s="69" t="s">
        <v>463</v>
      </c>
      <c r="AC341" s="69" t="s">
        <v>270</v>
      </c>
      <c r="AD341" s="77" t="s">
        <v>235</v>
      </c>
      <c r="AE341" s="69" t="s">
        <v>290</v>
      </c>
      <c r="AF341" s="78">
        <v>-24.563350000627299</v>
      </c>
      <c r="AG341" s="78">
        <v>-49.998310000631299</v>
      </c>
      <c r="AH341" s="69" t="s">
        <v>237</v>
      </c>
      <c r="AI341" s="69" t="s">
        <v>238</v>
      </c>
      <c r="AJ341" s="69" t="s">
        <v>1976</v>
      </c>
      <c r="AK341" s="69" t="s">
        <v>240</v>
      </c>
      <c r="AL341" s="70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69"/>
      <c r="BA341" s="69"/>
      <c r="BB341" s="69"/>
      <c r="BC341" s="73"/>
      <c r="BD341" s="69"/>
      <c r="BE341" s="70"/>
      <c r="BF341" s="69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</row>
    <row r="342" spans="1:68" s="79" customFormat="1" ht="15" customHeight="1">
      <c r="A342" s="69"/>
      <c r="B342" s="69">
        <v>356</v>
      </c>
      <c r="C342" s="69" t="s">
        <v>2263</v>
      </c>
      <c r="D342" s="70">
        <v>40186</v>
      </c>
      <c r="E342" s="70"/>
      <c r="F342" s="69"/>
      <c r="G342" s="71" t="s">
        <v>2264</v>
      </c>
      <c r="H342" s="71"/>
      <c r="I342" s="71" t="e">
        <f t="shared" si="5"/>
        <v>#VALUE!</v>
      </c>
      <c r="J342" s="69" t="s">
        <v>10</v>
      </c>
      <c r="K342" s="72">
        <v>1.2E-2</v>
      </c>
      <c r="L342" s="73"/>
      <c r="M342" s="69"/>
      <c r="N342" s="74"/>
      <c r="O342" s="75" t="s">
        <v>2265</v>
      </c>
      <c r="P342" s="69" t="s">
        <v>2266</v>
      </c>
      <c r="Q342" s="69"/>
      <c r="R342" s="69" t="s">
        <v>2074</v>
      </c>
      <c r="S342" s="74" t="s">
        <v>2267</v>
      </c>
      <c r="T342" s="76"/>
      <c r="U342" s="74" t="s">
        <v>2268</v>
      </c>
      <c r="V342" s="69"/>
      <c r="W342" s="70"/>
      <c r="X342" s="70"/>
      <c r="Y342" s="73" t="s">
        <v>492</v>
      </c>
      <c r="Z342" s="69" t="s">
        <v>628</v>
      </c>
      <c r="AA342" s="69"/>
      <c r="AB342" s="69" t="s">
        <v>463</v>
      </c>
      <c r="AC342" s="69" t="s">
        <v>270</v>
      </c>
      <c r="AD342" s="77" t="s">
        <v>235</v>
      </c>
      <c r="AE342" s="69" t="s">
        <v>290</v>
      </c>
      <c r="AF342" s="78">
        <v>-24.563380000607101</v>
      </c>
      <c r="AG342" s="78">
        <v>-50.0048700002299</v>
      </c>
      <c r="AH342" s="69" t="s">
        <v>237</v>
      </c>
      <c r="AI342" s="69" t="s">
        <v>238</v>
      </c>
      <c r="AJ342" s="69" t="s">
        <v>1976</v>
      </c>
      <c r="AK342" s="69" t="s">
        <v>240</v>
      </c>
      <c r="AL342" s="70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69"/>
      <c r="BA342" s="69"/>
      <c r="BB342" s="69"/>
      <c r="BC342" s="73"/>
      <c r="BD342" s="69"/>
      <c r="BE342" s="70"/>
      <c r="BF342" s="69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</row>
    <row r="343" spans="1:68" s="79" customFormat="1" ht="15" customHeight="1">
      <c r="A343" s="69"/>
      <c r="B343" s="69">
        <v>357</v>
      </c>
      <c r="C343" s="69" t="s">
        <v>629</v>
      </c>
      <c r="D343" s="70">
        <v>40186</v>
      </c>
      <c r="E343" s="70"/>
      <c r="F343" s="69"/>
      <c r="G343" s="71" t="s">
        <v>2269</v>
      </c>
      <c r="H343" s="71"/>
      <c r="I343" s="71" t="e">
        <f t="shared" si="5"/>
        <v>#VALUE!</v>
      </c>
      <c r="J343" s="69" t="s">
        <v>10</v>
      </c>
      <c r="K343" s="72">
        <v>4.4999999999999997E-3</v>
      </c>
      <c r="L343" s="73"/>
      <c r="M343" s="69"/>
      <c r="N343" s="74"/>
      <c r="O343" s="75" t="s">
        <v>2072</v>
      </c>
      <c r="P343" s="69" t="s">
        <v>2270</v>
      </c>
      <c r="Q343" s="69"/>
      <c r="R343" s="69" t="s">
        <v>2074</v>
      </c>
      <c r="S343" s="74" t="s">
        <v>2267</v>
      </c>
      <c r="T343" s="76"/>
      <c r="U343" s="74" t="s">
        <v>2268</v>
      </c>
      <c r="V343" s="69"/>
      <c r="W343" s="70"/>
      <c r="X343" s="70"/>
      <c r="Y343" s="73" t="s">
        <v>492</v>
      </c>
      <c r="Z343" s="69" t="s">
        <v>628</v>
      </c>
      <c r="AA343" s="69"/>
      <c r="AB343" s="69" t="s">
        <v>463</v>
      </c>
      <c r="AC343" s="69" t="s">
        <v>270</v>
      </c>
      <c r="AD343" s="77" t="s">
        <v>235</v>
      </c>
      <c r="AE343" s="69" t="s">
        <v>290</v>
      </c>
      <c r="AF343" s="78">
        <v>-24.553359999925402</v>
      </c>
      <c r="AG343" s="78">
        <v>-50.007619999834603</v>
      </c>
      <c r="AH343" s="69" t="s">
        <v>237</v>
      </c>
      <c r="AI343" s="69" t="s">
        <v>238</v>
      </c>
      <c r="AJ343" s="69" t="s">
        <v>1976</v>
      </c>
      <c r="AK343" s="69" t="s">
        <v>240</v>
      </c>
      <c r="AL343" s="70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73"/>
      <c r="BD343" s="69"/>
      <c r="BE343" s="70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</row>
    <row r="344" spans="1:68" s="79" customFormat="1" ht="15" customHeight="1">
      <c r="A344" s="69"/>
      <c r="B344" s="69">
        <v>358</v>
      </c>
      <c r="C344" s="69" t="s">
        <v>2271</v>
      </c>
      <c r="D344" s="70">
        <v>40276</v>
      </c>
      <c r="E344" s="70">
        <v>53060</v>
      </c>
      <c r="F344" s="69"/>
      <c r="G344" s="71" t="s">
        <v>2272</v>
      </c>
      <c r="H344" s="71"/>
      <c r="I344" s="71" t="e">
        <f t="shared" si="5"/>
        <v>#VALUE!</v>
      </c>
      <c r="J344" s="69" t="s">
        <v>10</v>
      </c>
      <c r="K344" s="72">
        <v>3.8656000000000003E-2</v>
      </c>
      <c r="L344" s="73"/>
      <c r="M344" s="69"/>
      <c r="N344" s="74"/>
      <c r="O344" s="75" t="s">
        <v>2273</v>
      </c>
      <c r="P344" s="69" t="s">
        <v>2274</v>
      </c>
      <c r="Q344" s="69" t="s">
        <v>2275</v>
      </c>
      <c r="R344" s="69"/>
      <c r="S344" s="74" t="s">
        <v>2276</v>
      </c>
      <c r="T344" s="76"/>
      <c r="U344" s="74" t="s">
        <v>2277</v>
      </c>
      <c r="V344" s="69"/>
      <c r="W344" s="70"/>
      <c r="X344" s="70"/>
      <c r="Y344" s="73" t="s">
        <v>504</v>
      </c>
      <c r="Z344" s="69" t="s">
        <v>1435</v>
      </c>
      <c r="AA344" s="69"/>
      <c r="AB344" s="69" t="s">
        <v>2278</v>
      </c>
      <c r="AC344" s="69" t="s">
        <v>913</v>
      </c>
      <c r="AD344" s="77" t="s">
        <v>235</v>
      </c>
      <c r="AE344" s="69" t="s">
        <v>337</v>
      </c>
      <c r="AF344" s="78">
        <v>-23.0407900004776</v>
      </c>
      <c r="AG344" s="78">
        <v>-50.084070000339501</v>
      </c>
      <c r="AH344" s="69" t="s">
        <v>237</v>
      </c>
      <c r="AI344" s="69" t="s">
        <v>238</v>
      </c>
      <c r="AJ344" s="69" t="s">
        <v>2279</v>
      </c>
      <c r="AK344" s="69" t="s">
        <v>240</v>
      </c>
      <c r="AL344" s="70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  <c r="AZ344" s="69"/>
      <c r="BA344" s="69"/>
      <c r="BB344" s="69"/>
      <c r="BC344" s="73"/>
      <c r="BD344" s="69"/>
      <c r="BE344" s="70"/>
      <c r="BF344" s="69"/>
      <c r="BG344" s="69"/>
      <c r="BH344" s="69"/>
      <c r="BI344" s="69"/>
      <c r="BJ344" s="69"/>
      <c r="BK344" s="69"/>
      <c r="BL344" s="69"/>
      <c r="BM344" s="69"/>
      <c r="BN344" s="69"/>
      <c r="BO344" s="69"/>
      <c r="BP344" s="69"/>
    </row>
    <row r="345" spans="1:68" s="79" customFormat="1" ht="15" customHeight="1">
      <c r="A345" s="69"/>
      <c r="B345" s="69">
        <v>359</v>
      </c>
      <c r="C345" s="69" t="s">
        <v>2280</v>
      </c>
      <c r="D345" s="70">
        <v>40646</v>
      </c>
      <c r="E345" s="70">
        <v>41377</v>
      </c>
      <c r="F345" s="69"/>
      <c r="G345" s="71" t="s">
        <v>2281</v>
      </c>
      <c r="H345" s="71"/>
      <c r="I345" s="71">
        <f t="shared" si="5"/>
        <v>16</v>
      </c>
      <c r="J345" s="69">
        <v>8.75</v>
      </c>
      <c r="K345" s="72">
        <v>4.58E-2</v>
      </c>
      <c r="L345" s="73"/>
      <c r="M345" s="69"/>
      <c r="N345" s="74"/>
      <c r="O345" s="75" t="s">
        <v>2282</v>
      </c>
      <c r="P345" s="69" t="s">
        <v>2283</v>
      </c>
      <c r="Q345" s="69" t="s">
        <v>2284</v>
      </c>
      <c r="R345" s="69"/>
      <c r="S345" s="74" t="s">
        <v>2285</v>
      </c>
      <c r="T345" s="76"/>
      <c r="U345" s="74" t="s">
        <v>2286</v>
      </c>
      <c r="V345" s="69"/>
      <c r="W345" s="70"/>
      <c r="X345" s="70"/>
      <c r="Y345" s="73" t="s">
        <v>504</v>
      </c>
      <c r="Z345" s="69"/>
      <c r="AA345" s="69"/>
      <c r="AB345" s="69" t="s">
        <v>2287</v>
      </c>
      <c r="AC345" s="69" t="s">
        <v>270</v>
      </c>
      <c r="AD345" s="77" t="s">
        <v>235</v>
      </c>
      <c r="AE345" s="69" t="s">
        <v>271</v>
      </c>
      <c r="AF345" s="78">
        <v>-23.3265300003231</v>
      </c>
      <c r="AG345" s="78">
        <v>-51.365970000712601</v>
      </c>
      <c r="AH345" s="69" t="s">
        <v>237</v>
      </c>
      <c r="AI345" s="69" t="s">
        <v>238</v>
      </c>
      <c r="AJ345" s="69" t="s">
        <v>1396</v>
      </c>
      <c r="AK345" s="69" t="s">
        <v>240</v>
      </c>
      <c r="AL345" s="70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69"/>
      <c r="BA345" s="69"/>
      <c r="BB345" s="69"/>
      <c r="BC345" s="73"/>
      <c r="BD345" s="69"/>
      <c r="BE345" s="70"/>
      <c r="BF345" s="69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</row>
    <row r="346" spans="1:68" s="79" customFormat="1" ht="15" customHeight="1">
      <c r="A346" s="69"/>
      <c r="B346" s="69">
        <v>360</v>
      </c>
      <c r="C346" s="69" t="s">
        <v>2288</v>
      </c>
      <c r="D346" s="70">
        <v>40417</v>
      </c>
      <c r="E346" s="70">
        <v>41148</v>
      </c>
      <c r="F346" s="69"/>
      <c r="G346" s="71" t="s">
        <v>2289</v>
      </c>
      <c r="H346" s="71"/>
      <c r="I346" s="71" t="e">
        <f t="shared" si="5"/>
        <v>#VALUE!</v>
      </c>
      <c r="J346" s="69" t="s">
        <v>10</v>
      </c>
      <c r="K346" s="72">
        <v>1.7984E-2</v>
      </c>
      <c r="L346" s="73"/>
      <c r="M346" s="69"/>
      <c r="N346" s="74"/>
      <c r="O346" s="75" t="s">
        <v>2290</v>
      </c>
      <c r="P346" s="69" t="s">
        <v>2291</v>
      </c>
      <c r="Q346" s="69"/>
      <c r="R346" s="69" t="s">
        <v>2292</v>
      </c>
      <c r="S346" s="74" t="s">
        <v>2293</v>
      </c>
      <c r="T346" s="76"/>
      <c r="U346" s="74" t="s">
        <v>2294</v>
      </c>
      <c r="V346" s="69"/>
      <c r="W346" s="70"/>
      <c r="X346" s="70"/>
      <c r="Y346" s="73" t="s">
        <v>492</v>
      </c>
      <c r="Z346" s="69"/>
      <c r="AA346" s="69"/>
      <c r="AB346" s="69" t="s">
        <v>2295</v>
      </c>
      <c r="AC346" s="69" t="s">
        <v>396</v>
      </c>
      <c r="AD346" s="77" t="s">
        <v>235</v>
      </c>
      <c r="AE346" s="69" t="s">
        <v>397</v>
      </c>
      <c r="AF346" s="78">
        <v>-24.916379999591001</v>
      </c>
      <c r="AG346" s="78">
        <v>-54.386569999935602</v>
      </c>
      <c r="AH346" s="69" t="s">
        <v>237</v>
      </c>
      <c r="AI346" s="69" t="s">
        <v>238</v>
      </c>
      <c r="AJ346" s="69" t="s">
        <v>2296</v>
      </c>
      <c r="AK346" s="69" t="s">
        <v>240</v>
      </c>
      <c r="AL346" s="70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69"/>
      <c r="BA346" s="69"/>
      <c r="BB346" s="69"/>
      <c r="BC346" s="73"/>
      <c r="BD346" s="69"/>
      <c r="BE346" s="70"/>
      <c r="BF346" s="69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</row>
    <row r="347" spans="1:68" s="79" customFormat="1" ht="15" customHeight="1">
      <c r="A347" s="69"/>
      <c r="B347" s="69">
        <v>361</v>
      </c>
      <c r="C347" s="69" t="s">
        <v>2297</v>
      </c>
      <c r="D347" s="70">
        <v>40193</v>
      </c>
      <c r="E347" s="70"/>
      <c r="F347" s="69"/>
      <c r="G347" s="71" t="s">
        <v>2298</v>
      </c>
      <c r="H347" s="71"/>
      <c r="I347" s="71" t="e">
        <f t="shared" si="5"/>
        <v>#VALUE!</v>
      </c>
      <c r="J347" s="69" t="s">
        <v>10</v>
      </c>
      <c r="K347" s="72">
        <v>4.7999999999999996E-3</v>
      </c>
      <c r="L347" s="73"/>
      <c r="M347" s="69"/>
      <c r="N347" s="74"/>
      <c r="O347" s="75" t="s">
        <v>2299</v>
      </c>
      <c r="P347" s="69" t="s">
        <v>2299</v>
      </c>
      <c r="Q347" s="69"/>
      <c r="R347" s="69" t="s">
        <v>2300</v>
      </c>
      <c r="S347" s="74" t="s">
        <v>2301</v>
      </c>
      <c r="T347" s="76"/>
      <c r="U347" s="74" t="s">
        <v>2302</v>
      </c>
      <c r="V347" s="69"/>
      <c r="W347" s="70"/>
      <c r="X347" s="70"/>
      <c r="Y347" s="73" t="s">
        <v>767</v>
      </c>
      <c r="Z347" s="69"/>
      <c r="AA347" s="69"/>
      <c r="AB347" s="69" t="s">
        <v>463</v>
      </c>
      <c r="AC347" s="69" t="s">
        <v>678</v>
      </c>
      <c r="AD347" s="77" t="s">
        <v>235</v>
      </c>
      <c r="AE347" s="69" t="s">
        <v>337</v>
      </c>
      <c r="AF347" s="78">
        <v>-23.464220000544799</v>
      </c>
      <c r="AG347" s="78">
        <v>-49.813730000753701</v>
      </c>
      <c r="AH347" s="69" t="s">
        <v>237</v>
      </c>
      <c r="AI347" s="69" t="s">
        <v>238</v>
      </c>
      <c r="AJ347" s="69" t="s">
        <v>2303</v>
      </c>
      <c r="AK347" s="69" t="s">
        <v>240</v>
      </c>
      <c r="AL347" s="70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  <c r="AZ347" s="69"/>
      <c r="BA347" s="69"/>
      <c r="BB347" s="69"/>
      <c r="BC347" s="73"/>
      <c r="BD347" s="69"/>
      <c r="BE347" s="70"/>
      <c r="BF347" s="69"/>
      <c r="BG347" s="69"/>
      <c r="BH347" s="69"/>
      <c r="BI347" s="69"/>
      <c r="BJ347" s="69"/>
      <c r="BK347" s="69"/>
      <c r="BL347" s="69"/>
      <c r="BM347" s="69"/>
      <c r="BN347" s="69"/>
      <c r="BO347" s="69"/>
      <c r="BP347" s="69"/>
    </row>
    <row r="348" spans="1:68" s="79" customFormat="1" ht="15" customHeight="1">
      <c r="A348" s="69"/>
      <c r="B348" s="69">
        <v>362</v>
      </c>
      <c r="C348" s="69" t="s">
        <v>2304</v>
      </c>
      <c r="D348" s="70">
        <v>40456</v>
      </c>
      <c r="E348" s="70">
        <v>53240</v>
      </c>
      <c r="F348" s="69"/>
      <c r="G348" s="71" t="s">
        <v>2305</v>
      </c>
      <c r="H348" s="71"/>
      <c r="I348" s="71">
        <f t="shared" si="5"/>
        <v>0</v>
      </c>
      <c r="J348" s="69">
        <v>1.5</v>
      </c>
      <c r="K348" s="72">
        <v>3.6093E-2</v>
      </c>
      <c r="L348" s="73"/>
      <c r="M348" s="69"/>
      <c r="N348" s="74"/>
      <c r="O348" s="75" t="s">
        <v>2306</v>
      </c>
      <c r="P348" s="69" t="s">
        <v>2307</v>
      </c>
      <c r="Q348" s="69" t="s">
        <v>2308</v>
      </c>
      <c r="R348" s="69"/>
      <c r="S348" s="74" t="s">
        <v>2309</v>
      </c>
      <c r="T348" s="76"/>
      <c r="U348" s="74" t="s">
        <v>2310</v>
      </c>
      <c r="V348" s="69"/>
      <c r="W348" s="70"/>
      <c r="X348" s="70"/>
      <c r="Y348" s="73" t="s">
        <v>288</v>
      </c>
      <c r="Z348" s="69"/>
      <c r="AA348" s="69"/>
      <c r="AB348" s="69" t="s">
        <v>2311</v>
      </c>
      <c r="AC348" s="69" t="s">
        <v>270</v>
      </c>
      <c r="AD348" s="77" t="s">
        <v>235</v>
      </c>
      <c r="AE348" s="69" t="s">
        <v>290</v>
      </c>
      <c r="AF348" s="78">
        <v>-24.894880000429101</v>
      </c>
      <c r="AG348" s="78">
        <v>-50.079300000640998</v>
      </c>
      <c r="AH348" s="69" t="s">
        <v>237</v>
      </c>
      <c r="AI348" s="69" t="s">
        <v>238</v>
      </c>
      <c r="AJ348" s="69" t="s">
        <v>1179</v>
      </c>
      <c r="AK348" s="69" t="s">
        <v>240</v>
      </c>
      <c r="AL348" s="70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73"/>
      <c r="BD348" s="69"/>
      <c r="BE348" s="70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</row>
    <row r="349" spans="1:68" s="79" customFormat="1" ht="15" customHeight="1">
      <c r="A349" s="69"/>
      <c r="B349" s="69">
        <v>363</v>
      </c>
      <c r="C349" s="69" t="s">
        <v>629</v>
      </c>
      <c r="D349" s="70">
        <v>40136</v>
      </c>
      <c r="E349" s="70"/>
      <c r="F349" s="69"/>
      <c r="G349" s="71" t="s">
        <v>2312</v>
      </c>
      <c r="H349" s="71"/>
      <c r="I349" s="71" t="e">
        <f t="shared" si="5"/>
        <v>#VALUE!</v>
      </c>
      <c r="J349" s="69" t="s">
        <v>10</v>
      </c>
      <c r="K349" s="72">
        <v>1.4999999999999999E-2</v>
      </c>
      <c r="L349" s="73"/>
      <c r="M349" s="69"/>
      <c r="N349" s="74"/>
      <c r="O349" s="75" t="s">
        <v>2313</v>
      </c>
      <c r="P349" s="69" t="s">
        <v>2313</v>
      </c>
      <c r="Q349" s="69"/>
      <c r="R349" s="69" t="s">
        <v>2314</v>
      </c>
      <c r="S349" s="74" t="s">
        <v>2315</v>
      </c>
      <c r="T349" s="76"/>
      <c r="U349" s="74" t="s">
        <v>2316</v>
      </c>
      <c r="V349" s="69"/>
      <c r="W349" s="70"/>
      <c r="X349" s="70"/>
      <c r="Y349" s="73" t="s">
        <v>492</v>
      </c>
      <c r="Z349" s="69" t="s">
        <v>628</v>
      </c>
      <c r="AA349" s="69"/>
      <c r="AB349" s="69" t="s">
        <v>463</v>
      </c>
      <c r="AC349" s="69" t="s">
        <v>875</v>
      </c>
      <c r="AD349" s="77" t="s">
        <v>235</v>
      </c>
      <c r="AE349" s="69" t="s">
        <v>876</v>
      </c>
      <c r="AF349" s="78">
        <v>-24.184669999946301</v>
      </c>
      <c r="AG349" s="78">
        <v>-53.788829999686001</v>
      </c>
      <c r="AH349" s="69" t="s">
        <v>237</v>
      </c>
      <c r="AI349" s="69" t="s">
        <v>238</v>
      </c>
      <c r="AJ349" s="69" t="s">
        <v>2260</v>
      </c>
      <c r="AK349" s="69" t="s">
        <v>240</v>
      </c>
      <c r="AL349" s="70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73"/>
      <c r="BD349" s="69"/>
      <c r="BE349" s="70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</row>
    <row r="350" spans="1:68" s="79" customFormat="1" ht="15" customHeight="1">
      <c r="A350" s="69"/>
      <c r="B350" s="69">
        <v>364</v>
      </c>
      <c r="C350" s="69" t="s">
        <v>629</v>
      </c>
      <c r="D350" s="70">
        <v>40238</v>
      </c>
      <c r="E350" s="70"/>
      <c r="F350" s="69"/>
      <c r="G350" s="71" t="s">
        <v>2317</v>
      </c>
      <c r="H350" s="71"/>
      <c r="I350" s="71" t="e">
        <f t="shared" si="5"/>
        <v>#VALUE!</v>
      </c>
      <c r="J350" s="69" t="s">
        <v>10</v>
      </c>
      <c r="K350" s="72" t="s">
        <v>10</v>
      </c>
      <c r="L350" s="73"/>
      <c r="M350" s="69"/>
      <c r="N350" s="74"/>
      <c r="O350" s="75" t="s">
        <v>2318</v>
      </c>
      <c r="P350" s="69" t="s">
        <v>2319</v>
      </c>
      <c r="Q350" s="69" t="s">
        <v>2320</v>
      </c>
      <c r="R350" s="69"/>
      <c r="S350" s="74" t="s">
        <v>2321</v>
      </c>
      <c r="T350" s="76"/>
      <c r="U350" s="74" t="s">
        <v>2322</v>
      </c>
      <c r="V350" s="69"/>
      <c r="W350" s="70"/>
      <c r="X350" s="70"/>
      <c r="Y350" s="73" t="s">
        <v>504</v>
      </c>
      <c r="Z350" s="69" t="s">
        <v>1193</v>
      </c>
      <c r="AA350" s="69"/>
      <c r="AB350" s="69" t="s">
        <v>2323</v>
      </c>
      <c r="AC350" s="69" t="s">
        <v>255</v>
      </c>
      <c r="AD350" s="77" t="s">
        <v>235</v>
      </c>
      <c r="AE350" s="69" t="s">
        <v>256</v>
      </c>
      <c r="AF350" s="78">
        <v>-25.763820000200401</v>
      </c>
      <c r="AG350" s="78">
        <v>-49.730430000246798</v>
      </c>
      <c r="AH350" s="69" t="s">
        <v>237</v>
      </c>
      <c r="AI350" s="69" t="s">
        <v>238</v>
      </c>
      <c r="AJ350" s="69" t="s">
        <v>2233</v>
      </c>
      <c r="AK350" s="69" t="s">
        <v>240</v>
      </c>
      <c r="AL350" s="70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73"/>
      <c r="BD350" s="69"/>
      <c r="BE350" s="70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</row>
    <row r="351" spans="1:68" s="79" customFormat="1" ht="15" customHeight="1">
      <c r="A351" s="69"/>
      <c r="B351" s="69">
        <v>365</v>
      </c>
      <c r="C351" s="69" t="s">
        <v>2324</v>
      </c>
      <c r="D351" s="70">
        <v>40417</v>
      </c>
      <c r="E351" s="70">
        <v>41148</v>
      </c>
      <c r="F351" s="69"/>
      <c r="G351" s="71" t="s">
        <v>1758</v>
      </c>
      <c r="H351" s="71"/>
      <c r="I351" s="71">
        <f t="shared" si="5"/>
        <v>3</v>
      </c>
      <c r="J351" s="69">
        <v>4</v>
      </c>
      <c r="K351" s="72">
        <v>4.1599999999999998E-2</v>
      </c>
      <c r="L351" s="73"/>
      <c r="M351" s="69"/>
      <c r="N351" s="74"/>
      <c r="O351" s="75" t="s">
        <v>2325</v>
      </c>
      <c r="P351" s="69" t="s">
        <v>2326</v>
      </c>
      <c r="Q351" s="69" t="s">
        <v>2327</v>
      </c>
      <c r="R351" s="69"/>
      <c r="S351" s="74" t="s">
        <v>2328</v>
      </c>
      <c r="T351" s="76"/>
      <c r="U351" s="74" t="s">
        <v>2329</v>
      </c>
      <c r="V351" s="69"/>
      <c r="W351" s="70"/>
      <c r="X351" s="70"/>
      <c r="Y351" s="73" t="s">
        <v>787</v>
      </c>
      <c r="Z351" s="69" t="s">
        <v>1722</v>
      </c>
      <c r="AA351" s="69"/>
      <c r="AB351" s="69" t="s">
        <v>2330</v>
      </c>
      <c r="AC351" s="69" t="s">
        <v>270</v>
      </c>
      <c r="AD351" s="77" t="s">
        <v>235</v>
      </c>
      <c r="AE351" s="69" t="s">
        <v>271</v>
      </c>
      <c r="AF351" s="78">
        <v>-23.299220000636101</v>
      </c>
      <c r="AG351" s="78">
        <v>-51.266609999896602</v>
      </c>
      <c r="AH351" s="69" t="s">
        <v>237</v>
      </c>
      <c r="AI351" s="69" t="s">
        <v>238</v>
      </c>
      <c r="AJ351" s="69" t="s">
        <v>2069</v>
      </c>
      <c r="AK351" s="69" t="s">
        <v>240</v>
      </c>
      <c r="AL351" s="70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73"/>
      <c r="BD351" s="69"/>
      <c r="BE351" s="70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</row>
    <row r="352" spans="1:68" s="79" customFormat="1" ht="15" customHeight="1">
      <c r="A352" s="69"/>
      <c r="B352" s="69">
        <v>366</v>
      </c>
      <c r="C352" s="69" t="s">
        <v>629</v>
      </c>
      <c r="D352" s="70">
        <v>39750</v>
      </c>
      <c r="E352" s="70"/>
      <c r="F352" s="69"/>
      <c r="G352" s="71" t="s">
        <v>2331</v>
      </c>
      <c r="H352" s="71"/>
      <c r="I352" s="71" t="e">
        <f t="shared" si="5"/>
        <v>#VALUE!</v>
      </c>
      <c r="J352" s="69" t="s">
        <v>10</v>
      </c>
      <c r="K352" s="72">
        <v>1.2999999999999999E-2</v>
      </c>
      <c r="L352" s="73"/>
      <c r="M352" s="69"/>
      <c r="N352" s="74"/>
      <c r="O352" s="75" t="s">
        <v>2332</v>
      </c>
      <c r="P352" s="69" t="s">
        <v>2332</v>
      </c>
      <c r="Q352" s="69"/>
      <c r="R352" s="69" t="s">
        <v>2333</v>
      </c>
      <c r="S352" s="74" t="s">
        <v>2334</v>
      </c>
      <c r="T352" s="76"/>
      <c r="U352" s="74" t="s">
        <v>2335</v>
      </c>
      <c r="V352" s="69"/>
      <c r="W352" s="70"/>
      <c r="X352" s="70"/>
      <c r="Y352" s="73" t="s">
        <v>492</v>
      </c>
      <c r="Z352" s="69"/>
      <c r="AA352" s="69"/>
      <c r="AB352" s="69" t="s">
        <v>2336</v>
      </c>
      <c r="AC352" s="69" t="s">
        <v>678</v>
      </c>
      <c r="AD352" s="77" t="s">
        <v>235</v>
      </c>
      <c r="AE352" s="69" t="s">
        <v>337</v>
      </c>
      <c r="AF352" s="78">
        <v>-23.2730300006966</v>
      </c>
      <c r="AG352" s="78">
        <v>-50.132190000648698</v>
      </c>
      <c r="AH352" s="69" t="s">
        <v>237</v>
      </c>
      <c r="AI352" s="69" t="s">
        <v>238</v>
      </c>
      <c r="AJ352" s="69" t="s">
        <v>1383</v>
      </c>
      <c r="AK352" s="69" t="s">
        <v>240</v>
      </c>
      <c r="AL352" s="70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73"/>
      <c r="BD352" s="69"/>
      <c r="BE352" s="70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</row>
    <row r="353" spans="1:68" s="79" customFormat="1" ht="15" customHeight="1">
      <c r="A353" s="69"/>
      <c r="B353" s="69">
        <v>367</v>
      </c>
      <c r="C353" s="69" t="s">
        <v>629</v>
      </c>
      <c r="D353" s="70">
        <v>40326</v>
      </c>
      <c r="E353" s="70"/>
      <c r="F353" s="69"/>
      <c r="G353" s="71" t="s">
        <v>2337</v>
      </c>
      <c r="H353" s="71"/>
      <c r="I353" s="71" t="e">
        <f t="shared" si="5"/>
        <v>#VALUE!</v>
      </c>
      <c r="J353" s="69" t="s">
        <v>10</v>
      </c>
      <c r="K353" s="72">
        <v>2.7900199999999998E-3</v>
      </c>
      <c r="L353" s="73"/>
      <c r="M353" s="69"/>
      <c r="N353" s="74"/>
      <c r="O353" s="75" t="s">
        <v>2338</v>
      </c>
      <c r="P353" s="69" t="s">
        <v>2339</v>
      </c>
      <c r="Q353" s="69" t="s">
        <v>2340</v>
      </c>
      <c r="R353" s="69"/>
      <c r="S353" s="74" t="s">
        <v>2341</v>
      </c>
      <c r="T353" s="76"/>
      <c r="U353" s="74" t="s">
        <v>2342</v>
      </c>
      <c r="V353" s="69"/>
      <c r="W353" s="70"/>
      <c r="X353" s="70"/>
      <c r="Y353" s="73" t="s">
        <v>504</v>
      </c>
      <c r="Z353" s="69"/>
      <c r="AA353" s="69"/>
      <c r="AB353" s="69" t="s">
        <v>463</v>
      </c>
      <c r="AC353" s="69" t="s">
        <v>255</v>
      </c>
      <c r="AD353" s="77" t="s">
        <v>235</v>
      </c>
      <c r="AE353" s="69" t="s">
        <v>328</v>
      </c>
      <c r="AF353" s="78">
        <v>-25.978009999962602</v>
      </c>
      <c r="AG353" s="78">
        <v>-52.913910000186199</v>
      </c>
      <c r="AH353" s="69" t="s">
        <v>237</v>
      </c>
      <c r="AI353" s="69" t="s">
        <v>238</v>
      </c>
      <c r="AJ353" s="69" t="s">
        <v>2343</v>
      </c>
      <c r="AK353" s="69" t="s">
        <v>240</v>
      </c>
      <c r="AL353" s="70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73"/>
      <c r="BD353" s="69"/>
      <c r="BE353" s="70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</row>
    <row r="354" spans="1:68" s="79" customFormat="1" ht="15" customHeight="1">
      <c r="A354" s="69"/>
      <c r="B354" s="69">
        <v>368</v>
      </c>
      <c r="C354" s="69" t="s">
        <v>2344</v>
      </c>
      <c r="D354" s="70">
        <v>40417</v>
      </c>
      <c r="E354" s="70">
        <v>53201</v>
      </c>
      <c r="F354" s="69"/>
      <c r="G354" s="71" t="s">
        <v>2345</v>
      </c>
      <c r="H354" s="71"/>
      <c r="I354" s="71">
        <f t="shared" si="5"/>
        <v>3</v>
      </c>
      <c r="J354" s="69">
        <v>5</v>
      </c>
      <c r="K354" s="72">
        <v>1.5122E-2</v>
      </c>
      <c r="L354" s="73"/>
      <c r="M354" s="69"/>
      <c r="N354" s="74"/>
      <c r="O354" s="75" t="s">
        <v>2346</v>
      </c>
      <c r="P354" s="69" t="s">
        <v>2346</v>
      </c>
      <c r="Q354" s="69"/>
      <c r="R354" s="69" t="s">
        <v>2347</v>
      </c>
      <c r="S354" s="74" t="s">
        <v>2348</v>
      </c>
      <c r="T354" s="76"/>
      <c r="U354" s="74" t="s">
        <v>2349</v>
      </c>
      <c r="V354" s="69"/>
      <c r="W354" s="70"/>
      <c r="X354" s="70"/>
      <c r="Y354" s="73" t="s">
        <v>492</v>
      </c>
      <c r="Z354" s="69"/>
      <c r="AA354" s="69"/>
      <c r="AB354" s="69" t="s">
        <v>463</v>
      </c>
      <c r="AC354" s="69" t="s">
        <v>678</v>
      </c>
      <c r="AD354" s="77" t="s">
        <v>235</v>
      </c>
      <c r="AE354" s="69" t="s">
        <v>337</v>
      </c>
      <c r="AF354" s="78">
        <v>-23.306189999909801</v>
      </c>
      <c r="AG354" s="78">
        <v>-50.456770000324099</v>
      </c>
      <c r="AH354" s="69" t="s">
        <v>237</v>
      </c>
      <c r="AI354" s="69" t="s">
        <v>238</v>
      </c>
      <c r="AJ354" s="69" t="s">
        <v>2350</v>
      </c>
      <c r="AK354" s="69" t="s">
        <v>240</v>
      </c>
      <c r="AL354" s="70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  <c r="AZ354" s="69"/>
      <c r="BA354" s="69"/>
      <c r="BB354" s="69"/>
      <c r="BC354" s="73"/>
      <c r="BD354" s="69"/>
      <c r="BE354" s="70"/>
      <c r="BF354" s="69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</row>
    <row r="355" spans="1:68" s="79" customFormat="1" ht="15" customHeight="1">
      <c r="A355" s="69"/>
      <c r="B355" s="69">
        <v>369</v>
      </c>
      <c r="C355" s="69" t="s">
        <v>2351</v>
      </c>
      <c r="D355" s="70">
        <v>40456</v>
      </c>
      <c r="E355" s="70">
        <v>53240</v>
      </c>
      <c r="F355" s="69"/>
      <c r="G355" s="71" t="s">
        <v>2352</v>
      </c>
      <c r="H355" s="71"/>
      <c r="I355" s="71">
        <f t="shared" si="5"/>
        <v>3</v>
      </c>
      <c r="J355" s="69">
        <v>5</v>
      </c>
      <c r="K355" s="72">
        <v>1.8530999999999999E-2</v>
      </c>
      <c r="L355" s="73"/>
      <c r="M355" s="69"/>
      <c r="N355" s="74"/>
      <c r="O355" s="75" t="s">
        <v>2353</v>
      </c>
      <c r="P355" s="69" t="s">
        <v>2353</v>
      </c>
      <c r="Q355" s="69"/>
      <c r="R355" s="69" t="s">
        <v>2354</v>
      </c>
      <c r="S355" s="74" t="s">
        <v>2355</v>
      </c>
      <c r="T355" s="76"/>
      <c r="U355" s="74" t="s">
        <v>2356</v>
      </c>
      <c r="V355" s="69"/>
      <c r="W355" s="70"/>
      <c r="X355" s="70"/>
      <c r="Y355" s="73" t="s">
        <v>492</v>
      </c>
      <c r="Z355" s="69"/>
      <c r="AA355" s="69"/>
      <c r="AB355" s="69" t="s">
        <v>463</v>
      </c>
      <c r="AC355" s="69" t="s">
        <v>678</v>
      </c>
      <c r="AD355" s="77" t="s">
        <v>235</v>
      </c>
      <c r="AE355" s="69" t="s">
        <v>337</v>
      </c>
      <c r="AF355" s="78">
        <v>-23.2124300006071</v>
      </c>
      <c r="AG355" s="78">
        <v>-50.602659999950397</v>
      </c>
      <c r="AH355" s="69" t="s">
        <v>237</v>
      </c>
      <c r="AI355" s="69" t="s">
        <v>238</v>
      </c>
      <c r="AJ355" s="69" t="s">
        <v>2357</v>
      </c>
      <c r="AK355" s="69" t="s">
        <v>240</v>
      </c>
      <c r="AL355" s="70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73"/>
      <c r="BD355" s="69"/>
      <c r="BE355" s="70"/>
      <c r="BF355" s="69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</row>
    <row r="356" spans="1:68" s="79" customFormat="1" ht="15" customHeight="1">
      <c r="A356" s="69"/>
      <c r="B356" s="69">
        <v>370</v>
      </c>
      <c r="C356" s="69" t="s">
        <v>2358</v>
      </c>
      <c r="D356" s="70">
        <v>40837</v>
      </c>
      <c r="E356" s="70">
        <v>41568</v>
      </c>
      <c r="F356" s="69"/>
      <c r="G356" s="71" t="s">
        <v>2359</v>
      </c>
      <c r="H356" s="71"/>
      <c r="I356" s="71" t="e">
        <f t="shared" si="5"/>
        <v>#VALUE!</v>
      </c>
      <c r="J356" s="69" t="s">
        <v>10</v>
      </c>
      <c r="K356" s="72">
        <v>0.17084067</v>
      </c>
      <c r="L356" s="73"/>
      <c r="M356" s="69"/>
      <c r="N356" s="74"/>
      <c r="O356" s="75" t="s">
        <v>2360</v>
      </c>
      <c r="P356" s="69" t="s">
        <v>2361</v>
      </c>
      <c r="Q356" s="69" t="s">
        <v>2362</v>
      </c>
      <c r="R356" s="69"/>
      <c r="S356" s="74" t="s">
        <v>2363</v>
      </c>
      <c r="T356" s="76"/>
      <c r="U356" s="74" t="s">
        <v>2364</v>
      </c>
      <c r="V356" s="69"/>
      <c r="W356" s="70"/>
      <c r="X356" s="70"/>
      <c r="Y356" s="73" t="s">
        <v>767</v>
      </c>
      <c r="Z356" s="69"/>
      <c r="AA356" s="69"/>
      <c r="AB356" s="69" t="s">
        <v>2365</v>
      </c>
      <c r="AC356" s="69" t="s">
        <v>885</v>
      </c>
      <c r="AD356" s="77" t="s">
        <v>235</v>
      </c>
      <c r="AE356" s="69" t="s">
        <v>524</v>
      </c>
      <c r="AF356" s="78">
        <v>-23.3582799999276</v>
      </c>
      <c r="AG356" s="78">
        <v>-52.016050000409003</v>
      </c>
      <c r="AH356" s="69" t="s">
        <v>237</v>
      </c>
      <c r="AI356" s="69" t="s">
        <v>238</v>
      </c>
      <c r="AJ356" s="69" t="s">
        <v>1069</v>
      </c>
      <c r="AK356" s="69" t="s">
        <v>240</v>
      </c>
      <c r="AL356" s="70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  <c r="AZ356" s="69"/>
      <c r="BA356" s="69"/>
      <c r="BB356" s="69"/>
      <c r="BC356" s="73"/>
      <c r="BD356" s="69"/>
      <c r="BE356" s="70"/>
      <c r="BF356" s="69"/>
      <c r="BG356" s="69"/>
      <c r="BH356" s="69"/>
      <c r="BI356" s="69"/>
      <c r="BJ356" s="69"/>
      <c r="BK356" s="69"/>
      <c r="BL356" s="69"/>
      <c r="BM356" s="69"/>
      <c r="BN356" s="69"/>
      <c r="BO356" s="69"/>
      <c r="BP356" s="69"/>
    </row>
    <row r="357" spans="1:68" s="79" customFormat="1" ht="15" customHeight="1">
      <c r="A357" s="69"/>
      <c r="B357" s="69">
        <v>371</v>
      </c>
      <c r="C357" s="69" t="s">
        <v>629</v>
      </c>
      <c r="D357" s="70">
        <v>40529</v>
      </c>
      <c r="E357" s="70"/>
      <c r="F357" s="69"/>
      <c r="G357" s="71" t="s">
        <v>2366</v>
      </c>
      <c r="H357" s="71"/>
      <c r="I357" s="71" t="e">
        <f t="shared" si="5"/>
        <v>#VALUE!</v>
      </c>
      <c r="J357" s="69" t="s">
        <v>10</v>
      </c>
      <c r="K357" s="72">
        <v>1.5E-3</v>
      </c>
      <c r="L357" s="73"/>
      <c r="M357" s="69"/>
      <c r="N357" s="74"/>
      <c r="O357" s="75" t="s">
        <v>2367</v>
      </c>
      <c r="P357" s="69" t="s">
        <v>2367</v>
      </c>
      <c r="Q357" s="69"/>
      <c r="R357" s="69" t="s">
        <v>2368</v>
      </c>
      <c r="S357" s="74" t="s">
        <v>2369</v>
      </c>
      <c r="T357" s="76"/>
      <c r="U357" s="74" t="s">
        <v>2370</v>
      </c>
      <c r="V357" s="69"/>
      <c r="W357" s="70"/>
      <c r="X357" s="70"/>
      <c r="Y357" s="73" t="s">
        <v>492</v>
      </c>
      <c r="Z357" s="69" t="s">
        <v>628</v>
      </c>
      <c r="AA357" s="69"/>
      <c r="AB357" s="69" t="s">
        <v>2371</v>
      </c>
      <c r="AC357" s="69" t="s">
        <v>885</v>
      </c>
      <c r="AD357" s="77" t="s">
        <v>235</v>
      </c>
      <c r="AE357" s="69" t="s">
        <v>524</v>
      </c>
      <c r="AF357" s="78">
        <v>-23.0697499999354</v>
      </c>
      <c r="AG357" s="78">
        <v>-51.8400299998099</v>
      </c>
      <c r="AH357" s="69" t="s">
        <v>237</v>
      </c>
      <c r="AI357" s="69" t="s">
        <v>238</v>
      </c>
      <c r="AJ357" s="69" t="s">
        <v>2372</v>
      </c>
      <c r="AK357" s="69" t="s">
        <v>240</v>
      </c>
      <c r="AL357" s="70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69"/>
      <c r="BC357" s="73"/>
      <c r="BD357" s="69"/>
      <c r="BE357" s="70"/>
      <c r="BF357" s="69"/>
      <c r="BG357" s="69"/>
      <c r="BH357" s="69"/>
      <c r="BI357" s="69"/>
      <c r="BJ357" s="69"/>
      <c r="BK357" s="69"/>
      <c r="BL357" s="69"/>
      <c r="BM357" s="69"/>
      <c r="BN357" s="69"/>
      <c r="BO357" s="69"/>
      <c r="BP357" s="69"/>
    </row>
    <row r="358" spans="1:68" s="79" customFormat="1" ht="15" customHeight="1">
      <c r="A358" s="69"/>
      <c r="B358" s="69">
        <v>372</v>
      </c>
      <c r="C358" s="69" t="s">
        <v>2373</v>
      </c>
      <c r="D358" s="70">
        <v>40683</v>
      </c>
      <c r="E358" s="70">
        <v>53467</v>
      </c>
      <c r="F358" s="69"/>
      <c r="G358" s="71" t="s">
        <v>2374</v>
      </c>
      <c r="H358" s="71"/>
      <c r="I358" s="71">
        <f t="shared" si="5"/>
        <v>0</v>
      </c>
      <c r="J358" s="69">
        <v>2.5</v>
      </c>
      <c r="K358" s="72">
        <v>3.0249999999999999E-3</v>
      </c>
      <c r="L358" s="73"/>
      <c r="M358" s="69"/>
      <c r="N358" s="74"/>
      <c r="O358" s="75" t="s">
        <v>2375</v>
      </c>
      <c r="P358" s="69" t="s">
        <v>2375</v>
      </c>
      <c r="Q358" s="69"/>
      <c r="R358" s="69" t="s">
        <v>2376</v>
      </c>
      <c r="S358" s="74" t="s">
        <v>2377</v>
      </c>
      <c r="T358" s="76"/>
      <c r="U358" s="74" t="s">
        <v>2378</v>
      </c>
      <c r="V358" s="69"/>
      <c r="W358" s="70"/>
      <c r="X358" s="70"/>
      <c r="Y358" s="73" t="s">
        <v>767</v>
      </c>
      <c r="Z358" s="69"/>
      <c r="AA358" s="69"/>
      <c r="AB358" s="69" t="s">
        <v>2295</v>
      </c>
      <c r="AC358" s="69" t="s">
        <v>255</v>
      </c>
      <c r="AD358" s="77" t="s">
        <v>235</v>
      </c>
      <c r="AE358" s="69" t="s">
        <v>256</v>
      </c>
      <c r="AF358" s="78">
        <v>-25.975070000018601</v>
      </c>
      <c r="AG358" s="78">
        <v>-49.5321399997855</v>
      </c>
      <c r="AH358" s="69" t="s">
        <v>237</v>
      </c>
      <c r="AI358" s="69" t="s">
        <v>238</v>
      </c>
      <c r="AJ358" s="69" t="s">
        <v>1365</v>
      </c>
      <c r="AK358" s="69" t="s">
        <v>240</v>
      </c>
      <c r="AL358" s="70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  <c r="AZ358" s="69"/>
      <c r="BA358" s="69"/>
      <c r="BB358" s="69"/>
      <c r="BC358" s="73"/>
      <c r="BD358" s="69"/>
      <c r="BE358" s="70"/>
      <c r="BF358" s="69"/>
      <c r="BG358" s="69"/>
      <c r="BH358" s="69"/>
      <c r="BI358" s="69"/>
      <c r="BJ358" s="69"/>
      <c r="BK358" s="69"/>
      <c r="BL358" s="69"/>
      <c r="BM358" s="69"/>
      <c r="BN358" s="69"/>
      <c r="BO358" s="69"/>
      <c r="BP358" s="69"/>
    </row>
    <row r="359" spans="1:68" s="79" customFormat="1" ht="15" customHeight="1">
      <c r="A359" s="69"/>
      <c r="B359" s="69">
        <v>373</v>
      </c>
      <c r="C359" s="69" t="s">
        <v>2379</v>
      </c>
      <c r="D359" s="70">
        <v>41551</v>
      </c>
      <c r="E359" s="70">
        <v>42281</v>
      </c>
      <c r="F359" s="69"/>
      <c r="G359" s="71" t="s">
        <v>2380</v>
      </c>
      <c r="H359" s="71"/>
      <c r="I359" s="71">
        <f t="shared" si="5"/>
        <v>26</v>
      </c>
      <c r="J359" s="69">
        <v>7</v>
      </c>
      <c r="K359" s="72">
        <v>0.27375699999999997</v>
      </c>
      <c r="L359" s="73"/>
      <c r="M359" s="69"/>
      <c r="N359" s="74"/>
      <c r="O359" s="75" t="s">
        <v>1986</v>
      </c>
      <c r="P359" s="69" t="s">
        <v>1987</v>
      </c>
      <c r="Q359" s="69" t="s">
        <v>1988</v>
      </c>
      <c r="R359" s="69"/>
      <c r="S359" s="74" t="s">
        <v>2381</v>
      </c>
      <c r="T359" s="76"/>
      <c r="U359" s="74" t="s">
        <v>2382</v>
      </c>
      <c r="V359" s="69"/>
      <c r="W359" s="70"/>
      <c r="X359" s="70"/>
      <c r="Y359" s="73" t="s">
        <v>504</v>
      </c>
      <c r="Z359" s="69"/>
      <c r="AA359" s="69"/>
      <c r="AB359" s="69" t="s">
        <v>2383</v>
      </c>
      <c r="AC359" s="69" t="s">
        <v>255</v>
      </c>
      <c r="AD359" s="77" t="s">
        <v>235</v>
      </c>
      <c r="AE359" s="69" t="s">
        <v>328</v>
      </c>
      <c r="AF359" s="78">
        <v>-26.248329999571101</v>
      </c>
      <c r="AG359" s="78">
        <v>-52.665559999558603</v>
      </c>
      <c r="AH359" s="69" t="s">
        <v>237</v>
      </c>
      <c r="AI359" s="69" t="s">
        <v>238</v>
      </c>
      <c r="AJ359" s="69" t="s">
        <v>720</v>
      </c>
      <c r="AK359" s="69" t="s">
        <v>240</v>
      </c>
      <c r="AL359" s="70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  <c r="AZ359" s="69"/>
      <c r="BA359" s="69"/>
      <c r="BB359" s="69"/>
      <c r="BC359" s="73"/>
      <c r="BD359" s="69"/>
      <c r="BE359" s="70"/>
      <c r="BF359" s="69"/>
      <c r="BG359" s="69"/>
      <c r="BH359" s="69"/>
      <c r="BI359" s="69"/>
      <c r="BJ359" s="69"/>
      <c r="BK359" s="69"/>
      <c r="BL359" s="69"/>
      <c r="BM359" s="69"/>
      <c r="BN359" s="69"/>
      <c r="BO359" s="69"/>
      <c r="BP359" s="69"/>
    </row>
    <row r="360" spans="1:68" s="79" customFormat="1" ht="15" customHeight="1">
      <c r="A360" s="69"/>
      <c r="B360" s="69">
        <v>374</v>
      </c>
      <c r="C360" s="69" t="s">
        <v>2384</v>
      </c>
      <c r="D360" s="70">
        <v>42510</v>
      </c>
      <c r="E360" s="70">
        <v>43240</v>
      </c>
      <c r="F360" s="69"/>
      <c r="G360" s="71" t="s">
        <v>2385</v>
      </c>
      <c r="H360" s="71"/>
      <c r="I360" s="71">
        <f t="shared" si="5"/>
        <v>45</v>
      </c>
      <c r="J360" s="69">
        <v>9</v>
      </c>
      <c r="K360" s="72">
        <v>0.31359999999999999</v>
      </c>
      <c r="L360" s="73"/>
      <c r="M360" s="69"/>
      <c r="N360" s="74"/>
      <c r="O360" s="75" t="s">
        <v>2386</v>
      </c>
      <c r="P360" s="69" t="s">
        <v>2387</v>
      </c>
      <c r="Q360" s="69" t="s">
        <v>2388</v>
      </c>
      <c r="R360" s="69"/>
      <c r="S360" s="74" t="s">
        <v>2389</v>
      </c>
      <c r="T360" s="76"/>
      <c r="U360" s="74" t="s">
        <v>2390</v>
      </c>
      <c r="V360" s="69"/>
      <c r="W360" s="70"/>
      <c r="X360" s="70"/>
      <c r="Y360" s="73" t="s">
        <v>504</v>
      </c>
      <c r="Z360" s="69"/>
      <c r="AA360" s="69"/>
      <c r="AB360" s="69" t="s">
        <v>2391</v>
      </c>
      <c r="AC360" s="69" t="s">
        <v>396</v>
      </c>
      <c r="AD360" s="77" t="s">
        <v>235</v>
      </c>
      <c r="AE360" s="69" t="s">
        <v>397</v>
      </c>
      <c r="AF360" s="78">
        <v>-25.051728004956001</v>
      </c>
      <c r="AG360" s="78">
        <v>-53.882887425296701</v>
      </c>
      <c r="AH360" s="69" t="s">
        <v>237</v>
      </c>
      <c r="AI360" s="69" t="s">
        <v>238</v>
      </c>
      <c r="AJ360" s="69" t="s">
        <v>2392</v>
      </c>
      <c r="AK360" s="69" t="s">
        <v>240</v>
      </c>
      <c r="AL360" s="70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73"/>
      <c r="BD360" s="69"/>
      <c r="BE360" s="70"/>
      <c r="BF360" s="69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</row>
    <row r="361" spans="1:68" s="79" customFormat="1" ht="15" customHeight="1">
      <c r="A361" s="69"/>
      <c r="B361" s="69">
        <v>375</v>
      </c>
      <c r="C361" s="69" t="s">
        <v>2393</v>
      </c>
      <c r="D361" s="70">
        <v>43482</v>
      </c>
      <c r="E361" s="70"/>
      <c r="F361" s="69"/>
      <c r="G361" s="71"/>
      <c r="H361" s="71"/>
      <c r="I361" s="71">
        <f t="shared" si="5"/>
        <v>0</v>
      </c>
      <c r="J361" s="69">
        <v>0.98</v>
      </c>
      <c r="K361" s="72">
        <v>3.7125000000000001E-3</v>
      </c>
      <c r="L361" s="73"/>
      <c r="M361" s="69"/>
      <c r="N361" s="74"/>
      <c r="O361" s="75" t="s">
        <v>2394</v>
      </c>
      <c r="P361" s="69" t="s">
        <v>2394</v>
      </c>
      <c r="Q361" s="69"/>
      <c r="R361" s="69" t="s">
        <v>2395</v>
      </c>
      <c r="S361" s="74" t="s">
        <v>2396</v>
      </c>
      <c r="T361" s="76"/>
      <c r="U361" s="74" t="s">
        <v>2397</v>
      </c>
      <c r="V361" s="69"/>
      <c r="W361" s="70"/>
      <c r="X361" s="70"/>
      <c r="Y361" s="73" t="s">
        <v>492</v>
      </c>
      <c r="Z361" s="69"/>
      <c r="AA361" s="69"/>
      <c r="AB361" s="69" t="s">
        <v>463</v>
      </c>
      <c r="AC361" s="69" t="s">
        <v>234</v>
      </c>
      <c r="AD361" s="77" t="s">
        <v>235</v>
      </c>
      <c r="AE361" s="69" t="s">
        <v>368</v>
      </c>
      <c r="AF361" s="78">
        <v>-23.1017504309999</v>
      </c>
      <c r="AG361" s="78">
        <v>-52.5721800419999</v>
      </c>
      <c r="AH361" s="69" t="s">
        <v>237</v>
      </c>
      <c r="AI361" s="69" t="s">
        <v>238</v>
      </c>
      <c r="AJ361" s="69" t="s">
        <v>854</v>
      </c>
      <c r="AK361" s="69" t="s">
        <v>240</v>
      </c>
      <c r="AL361" s="70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73"/>
      <c r="BD361" s="69"/>
      <c r="BE361" s="70"/>
      <c r="BF361" s="69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</row>
    <row r="362" spans="1:68" s="79" customFormat="1" ht="15" customHeight="1">
      <c r="A362" s="69"/>
      <c r="B362" s="69">
        <v>376</v>
      </c>
      <c r="C362" s="69" t="s">
        <v>2398</v>
      </c>
      <c r="D362" s="70">
        <v>40688</v>
      </c>
      <c r="E362" s="70"/>
      <c r="F362" s="69"/>
      <c r="G362" s="71" t="s">
        <v>2399</v>
      </c>
      <c r="H362" s="71"/>
      <c r="I362" s="71" t="e">
        <f t="shared" si="5"/>
        <v>#VALUE!</v>
      </c>
      <c r="J362" s="69" t="s">
        <v>10</v>
      </c>
      <c r="K362" s="72">
        <v>3.0000000000000001E-5</v>
      </c>
      <c r="L362" s="73"/>
      <c r="M362" s="69"/>
      <c r="N362" s="74"/>
      <c r="O362" s="75" t="s">
        <v>2400</v>
      </c>
      <c r="P362" s="69" t="s">
        <v>2400</v>
      </c>
      <c r="Q362" s="69"/>
      <c r="R362" s="69" t="s">
        <v>2401</v>
      </c>
      <c r="S362" s="74" t="s">
        <v>2402</v>
      </c>
      <c r="T362" s="76"/>
      <c r="U362" s="74" t="s">
        <v>2403</v>
      </c>
      <c r="V362" s="69"/>
      <c r="W362" s="70"/>
      <c r="X362" s="70"/>
      <c r="Y362" s="73" t="s">
        <v>492</v>
      </c>
      <c r="Z362" s="69"/>
      <c r="AA362" s="69"/>
      <c r="AB362" s="69" t="s">
        <v>2404</v>
      </c>
      <c r="AC362" s="69" t="s">
        <v>234</v>
      </c>
      <c r="AD362" s="77" t="s">
        <v>235</v>
      </c>
      <c r="AE362" s="69" t="s">
        <v>236</v>
      </c>
      <c r="AF362" s="78">
        <v>-25.1392199999983</v>
      </c>
      <c r="AG362" s="78">
        <v>-51.1343199999109</v>
      </c>
      <c r="AH362" s="69" t="s">
        <v>237</v>
      </c>
      <c r="AI362" s="69" t="s">
        <v>238</v>
      </c>
      <c r="AJ362" s="69" t="s">
        <v>2405</v>
      </c>
      <c r="AK362" s="69" t="s">
        <v>240</v>
      </c>
      <c r="AL362" s="70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73"/>
      <c r="BD362" s="69"/>
      <c r="BE362" s="70"/>
      <c r="BF362" s="69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</row>
    <row r="363" spans="1:68" s="79" customFormat="1" ht="15" customHeight="1">
      <c r="A363" s="69"/>
      <c r="B363" s="69">
        <v>377</v>
      </c>
      <c r="C363" s="69" t="s">
        <v>2406</v>
      </c>
      <c r="D363" s="70">
        <v>40921</v>
      </c>
      <c r="E363" s="70">
        <v>41652</v>
      </c>
      <c r="F363" s="69"/>
      <c r="G363" s="71" t="s">
        <v>2407</v>
      </c>
      <c r="H363" s="71"/>
      <c r="I363" s="71" t="e">
        <f t="shared" si="5"/>
        <v>#VALUE!</v>
      </c>
      <c r="J363" s="69" t="s">
        <v>10</v>
      </c>
      <c r="K363" s="72">
        <v>1.6043999999999999E-2</v>
      </c>
      <c r="L363" s="73"/>
      <c r="M363" s="69"/>
      <c r="N363" s="74"/>
      <c r="O363" s="75" t="s">
        <v>2408</v>
      </c>
      <c r="P363" s="69" t="s">
        <v>2409</v>
      </c>
      <c r="Q363" s="69" t="s">
        <v>2410</v>
      </c>
      <c r="R363" s="69"/>
      <c r="S363" s="74" t="s">
        <v>2411</v>
      </c>
      <c r="T363" s="76"/>
      <c r="U363" s="74" t="s">
        <v>2412</v>
      </c>
      <c r="V363" s="69"/>
      <c r="W363" s="70"/>
      <c r="X363" s="70"/>
      <c r="Y363" s="73" t="s">
        <v>504</v>
      </c>
      <c r="Z363" s="69"/>
      <c r="AA363" s="69"/>
      <c r="AB363" s="69" t="s">
        <v>463</v>
      </c>
      <c r="AC363" s="69" t="s">
        <v>396</v>
      </c>
      <c r="AD363" s="77" t="s">
        <v>235</v>
      </c>
      <c r="AE363" s="69" t="s">
        <v>397</v>
      </c>
      <c r="AF363" s="78">
        <v>-25.098479999798101</v>
      </c>
      <c r="AG363" s="78">
        <v>-54.2444599997091</v>
      </c>
      <c r="AH363" s="69" t="s">
        <v>237</v>
      </c>
      <c r="AI363" s="69" t="s">
        <v>238</v>
      </c>
      <c r="AJ363" s="69" t="s">
        <v>2413</v>
      </c>
      <c r="AK363" s="69" t="s">
        <v>240</v>
      </c>
      <c r="AL363" s="70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73"/>
      <c r="BD363" s="69"/>
      <c r="BE363" s="70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</row>
    <row r="364" spans="1:68" s="79" customFormat="1" ht="15" customHeight="1">
      <c r="A364" s="69"/>
      <c r="B364" s="69">
        <v>378</v>
      </c>
      <c r="C364" s="69" t="s">
        <v>629</v>
      </c>
      <c r="D364" s="70">
        <v>39849</v>
      </c>
      <c r="E364" s="70"/>
      <c r="F364" s="69"/>
      <c r="G364" s="71" t="s">
        <v>2414</v>
      </c>
      <c r="H364" s="71"/>
      <c r="I364" s="71" t="e">
        <f t="shared" si="5"/>
        <v>#VALUE!</v>
      </c>
      <c r="J364" s="69" t="s">
        <v>10</v>
      </c>
      <c r="K364" s="72">
        <v>4.4999999999999997E-3</v>
      </c>
      <c r="L364" s="73"/>
      <c r="M364" s="69"/>
      <c r="N364" s="74"/>
      <c r="O364" s="75" t="s">
        <v>2415</v>
      </c>
      <c r="P364" s="69" t="s">
        <v>2415</v>
      </c>
      <c r="Q364" s="69"/>
      <c r="R364" s="69" t="s">
        <v>2416</v>
      </c>
      <c r="S364" s="74" t="s">
        <v>2417</v>
      </c>
      <c r="T364" s="76"/>
      <c r="U364" s="74" t="s">
        <v>2418</v>
      </c>
      <c r="V364" s="69"/>
      <c r="W364" s="70"/>
      <c r="X364" s="70"/>
      <c r="Y364" s="73" t="s">
        <v>492</v>
      </c>
      <c r="Z364" s="69"/>
      <c r="AA364" s="69"/>
      <c r="AB364" s="69" t="s">
        <v>1572</v>
      </c>
      <c r="AC364" s="69" t="s">
        <v>255</v>
      </c>
      <c r="AD364" s="77" t="s">
        <v>235</v>
      </c>
      <c r="AE364" s="69" t="s">
        <v>256</v>
      </c>
      <c r="AF364" s="78">
        <v>-25.953229999771899</v>
      </c>
      <c r="AG364" s="78">
        <v>-49.605030000284998</v>
      </c>
      <c r="AH364" s="69" t="s">
        <v>237</v>
      </c>
      <c r="AI364" s="69" t="s">
        <v>238</v>
      </c>
      <c r="AJ364" s="69" t="s">
        <v>2236</v>
      </c>
      <c r="AK364" s="69" t="s">
        <v>240</v>
      </c>
      <c r="AL364" s="70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73"/>
      <c r="BD364" s="69"/>
      <c r="BE364" s="70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</row>
    <row r="365" spans="1:68" s="79" customFormat="1" ht="15" customHeight="1">
      <c r="A365" s="69"/>
      <c r="B365" s="69">
        <v>379</v>
      </c>
      <c r="C365" s="69" t="s">
        <v>629</v>
      </c>
      <c r="D365" s="70">
        <v>39849</v>
      </c>
      <c r="E365" s="70"/>
      <c r="F365" s="69"/>
      <c r="G365" s="71" t="s">
        <v>2419</v>
      </c>
      <c r="H365" s="71"/>
      <c r="I365" s="71" t="e">
        <f t="shared" si="5"/>
        <v>#VALUE!</v>
      </c>
      <c r="J365" s="69" t="s">
        <v>10</v>
      </c>
      <c r="K365" s="72">
        <v>2.2499999999999998E-3</v>
      </c>
      <c r="L365" s="73"/>
      <c r="M365" s="69"/>
      <c r="N365" s="74"/>
      <c r="O365" s="75" t="s">
        <v>2415</v>
      </c>
      <c r="P365" s="69" t="s">
        <v>2415</v>
      </c>
      <c r="Q365" s="69"/>
      <c r="R365" s="69" t="s">
        <v>2416</v>
      </c>
      <c r="S365" s="74" t="s">
        <v>2417</v>
      </c>
      <c r="T365" s="76"/>
      <c r="U365" s="74" t="s">
        <v>2418</v>
      </c>
      <c r="V365" s="69"/>
      <c r="W365" s="70"/>
      <c r="X365" s="70"/>
      <c r="Y365" s="73" t="s">
        <v>492</v>
      </c>
      <c r="Z365" s="69"/>
      <c r="AA365" s="69"/>
      <c r="AB365" s="69" t="s">
        <v>1575</v>
      </c>
      <c r="AC365" s="69" t="s">
        <v>255</v>
      </c>
      <c r="AD365" s="77" t="s">
        <v>235</v>
      </c>
      <c r="AE365" s="69" t="s">
        <v>256</v>
      </c>
      <c r="AF365" s="78">
        <v>-25.998870000343</v>
      </c>
      <c r="AG365" s="78">
        <v>-49.593170000612297</v>
      </c>
      <c r="AH365" s="69" t="s">
        <v>237</v>
      </c>
      <c r="AI365" s="69" t="s">
        <v>238</v>
      </c>
      <c r="AJ365" s="69" t="s">
        <v>2236</v>
      </c>
      <c r="AK365" s="69" t="s">
        <v>240</v>
      </c>
      <c r="AL365" s="70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73"/>
      <c r="BD365" s="69"/>
      <c r="BE365" s="70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</row>
    <row r="366" spans="1:68" s="79" customFormat="1" ht="15" customHeight="1">
      <c r="A366" s="69"/>
      <c r="B366" s="69">
        <v>380</v>
      </c>
      <c r="C366" s="69" t="s">
        <v>629</v>
      </c>
      <c r="D366" s="70">
        <v>39849</v>
      </c>
      <c r="E366" s="70"/>
      <c r="F366" s="69"/>
      <c r="G366" s="71" t="s">
        <v>2420</v>
      </c>
      <c r="H366" s="71"/>
      <c r="I366" s="71" t="e">
        <f t="shared" si="5"/>
        <v>#VALUE!</v>
      </c>
      <c r="J366" s="69" t="s">
        <v>10</v>
      </c>
      <c r="K366" s="72">
        <v>1.2E-2</v>
      </c>
      <c r="L366" s="73"/>
      <c r="M366" s="69"/>
      <c r="N366" s="74"/>
      <c r="O366" s="75" t="s">
        <v>2415</v>
      </c>
      <c r="P366" s="69" t="s">
        <v>2415</v>
      </c>
      <c r="Q366" s="69"/>
      <c r="R366" s="69" t="s">
        <v>2416</v>
      </c>
      <c r="S366" s="74" t="s">
        <v>2417</v>
      </c>
      <c r="T366" s="76"/>
      <c r="U366" s="74" t="s">
        <v>2418</v>
      </c>
      <c r="V366" s="69"/>
      <c r="W366" s="70"/>
      <c r="X366" s="70"/>
      <c r="Y366" s="73" t="s">
        <v>492</v>
      </c>
      <c r="Z366" s="69"/>
      <c r="AA366" s="69"/>
      <c r="AB366" s="69" t="s">
        <v>1578</v>
      </c>
      <c r="AC366" s="69" t="s">
        <v>255</v>
      </c>
      <c r="AD366" s="77" t="s">
        <v>235</v>
      </c>
      <c r="AE366" s="69" t="s">
        <v>256</v>
      </c>
      <c r="AF366" s="78">
        <v>-26.009380000158099</v>
      </c>
      <c r="AG366" s="78">
        <v>-49.5933200000376</v>
      </c>
      <c r="AH366" s="69" t="s">
        <v>237</v>
      </c>
      <c r="AI366" s="69" t="s">
        <v>238</v>
      </c>
      <c r="AJ366" s="69" t="s">
        <v>2236</v>
      </c>
      <c r="AK366" s="69" t="s">
        <v>240</v>
      </c>
      <c r="AL366" s="70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  <c r="AZ366" s="69"/>
      <c r="BA366" s="69"/>
      <c r="BB366" s="69"/>
      <c r="BC366" s="73"/>
      <c r="BD366" s="69"/>
      <c r="BE366" s="70"/>
      <c r="BF366" s="69"/>
      <c r="BG366" s="69"/>
      <c r="BH366" s="69"/>
      <c r="BI366" s="69"/>
      <c r="BJ366" s="69"/>
      <c r="BK366" s="69"/>
      <c r="BL366" s="69"/>
      <c r="BM366" s="69"/>
      <c r="BN366" s="69"/>
      <c r="BO366" s="69"/>
      <c r="BP366" s="69"/>
    </row>
    <row r="367" spans="1:68" s="79" customFormat="1" ht="15" customHeight="1">
      <c r="A367" s="69"/>
      <c r="B367" s="69">
        <v>381</v>
      </c>
      <c r="C367" s="69" t="s">
        <v>629</v>
      </c>
      <c r="D367" s="70">
        <v>39849</v>
      </c>
      <c r="E367" s="70"/>
      <c r="F367" s="69"/>
      <c r="G367" s="71" t="s">
        <v>2421</v>
      </c>
      <c r="H367" s="71"/>
      <c r="I367" s="71" t="e">
        <f t="shared" si="5"/>
        <v>#VALUE!</v>
      </c>
      <c r="J367" s="69" t="s">
        <v>10</v>
      </c>
      <c r="K367" s="72">
        <v>6.7499999999999999E-3</v>
      </c>
      <c r="L367" s="73"/>
      <c r="M367" s="69"/>
      <c r="N367" s="74"/>
      <c r="O367" s="75" t="s">
        <v>2415</v>
      </c>
      <c r="P367" s="69" t="s">
        <v>2415</v>
      </c>
      <c r="Q367" s="69"/>
      <c r="R367" s="69" t="s">
        <v>2416</v>
      </c>
      <c r="S367" s="74" t="s">
        <v>2417</v>
      </c>
      <c r="T367" s="76"/>
      <c r="U367" s="74" t="s">
        <v>2418</v>
      </c>
      <c r="V367" s="69"/>
      <c r="W367" s="70"/>
      <c r="X367" s="70"/>
      <c r="Y367" s="73" t="s">
        <v>492</v>
      </c>
      <c r="Z367" s="69"/>
      <c r="AA367" s="69"/>
      <c r="AB367" s="69"/>
      <c r="AC367" s="69" t="s">
        <v>255</v>
      </c>
      <c r="AD367" s="77" t="s">
        <v>235</v>
      </c>
      <c r="AE367" s="69" t="s">
        <v>256</v>
      </c>
      <c r="AF367" s="78">
        <v>-25.985410000722101</v>
      </c>
      <c r="AG367" s="78">
        <v>-49.601939999854402</v>
      </c>
      <c r="AH367" s="69" t="s">
        <v>237</v>
      </c>
      <c r="AI367" s="69" t="s">
        <v>238</v>
      </c>
      <c r="AJ367" s="69" t="s">
        <v>2236</v>
      </c>
      <c r="AK367" s="69" t="s">
        <v>240</v>
      </c>
      <c r="AL367" s="70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73"/>
      <c r="BD367" s="69"/>
      <c r="BE367" s="70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</row>
    <row r="368" spans="1:68" s="79" customFormat="1" ht="15" customHeight="1">
      <c r="A368" s="69"/>
      <c r="B368" s="69">
        <v>382</v>
      </c>
      <c r="C368" s="69" t="s">
        <v>629</v>
      </c>
      <c r="D368" s="70">
        <v>39849</v>
      </c>
      <c r="E368" s="70"/>
      <c r="F368" s="69"/>
      <c r="G368" s="71" t="s">
        <v>2422</v>
      </c>
      <c r="H368" s="71"/>
      <c r="I368" s="71" t="e">
        <f t="shared" si="5"/>
        <v>#VALUE!</v>
      </c>
      <c r="J368" s="69" t="s">
        <v>10</v>
      </c>
      <c r="K368" s="72">
        <v>8.9999999999999993E-3</v>
      </c>
      <c r="L368" s="73"/>
      <c r="M368" s="69"/>
      <c r="N368" s="74"/>
      <c r="O368" s="75" t="s">
        <v>2415</v>
      </c>
      <c r="P368" s="69" t="s">
        <v>2415</v>
      </c>
      <c r="Q368" s="69"/>
      <c r="R368" s="69" t="s">
        <v>2416</v>
      </c>
      <c r="S368" s="74" t="s">
        <v>2417</v>
      </c>
      <c r="T368" s="76"/>
      <c r="U368" s="74" t="s">
        <v>2418</v>
      </c>
      <c r="V368" s="69"/>
      <c r="W368" s="70"/>
      <c r="X368" s="70"/>
      <c r="Y368" s="73" t="s">
        <v>492</v>
      </c>
      <c r="Z368" s="69"/>
      <c r="AA368" s="69"/>
      <c r="AB368" s="69" t="s">
        <v>2244</v>
      </c>
      <c r="AC368" s="69" t="s">
        <v>255</v>
      </c>
      <c r="AD368" s="77" t="s">
        <v>235</v>
      </c>
      <c r="AE368" s="69" t="s">
        <v>256</v>
      </c>
      <c r="AF368" s="78">
        <v>-25.946449999994801</v>
      </c>
      <c r="AG368" s="78">
        <v>-49.5959800006734</v>
      </c>
      <c r="AH368" s="69" t="s">
        <v>237</v>
      </c>
      <c r="AI368" s="69" t="s">
        <v>238</v>
      </c>
      <c r="AJ368" s="69" t="s">
        <v>2236</v>
      </c>
      <c r="AK368" s="69" t="s">
        <v>240</v>
      </c>
      <c r="AL368" s="70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73"/>
      <c r="BD368" s="69"/>
      <c r="BE368" s="70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</row>
    <row r="369" spans="1:68" s="79" customFormat="1" ht="15" customHeight="1">
      <c r="A369" s="69"/>
      <c r="B369" s="69">
        <v>383</v>
      </c>
      <c r="C369" s="69" t="s">
        <v>629</v>
      </c>
      <c r="D369" s="70">
        <v>39849</v>
      </c>
      <c r="E369" s="70"/>
      <c r="F369" s="69"/>
      <c r="G369" s="71" t="s">
        <v>2423</v>
      </c>
      <c r="H369" s="71"/>
      <c r="I369" s="71" t="e">
        <f t="shared" si="5"/>
        <v>#VALUE!</v>
      </c>
      <c r="J369" s="69" t="s">
        <v>10</v>
      </c>
      <c r="K369" s="72">
        <v>3.5999999999999999E-3</v>
      </c>
      <c r="L369" s="73"/>
      <c r="M369" s="69"/>
      <c r="N369" s="74"/>
      <c r="O369" s="75" t="s">
        <v>2415</v>
      </c>
      <c r="P369" s="69" t="s">
        <v>2415</v>
      </c>
      <c r="Q369" s="69"/>
      <c r="R369" s="69" t="s">
        <v>2416</v>
      </c>
      <c r="S369" s="74" t="s">
        <v>2417</v>
      </c>
      <c r="T369" s="76"/>
      <c r="U369" s="74" t="s">
        <v>2418</v>
      </c>
      <c r="V369" s="69"/>
      <c r="W369" s="70"/>
      <c r="X369" s="70"/>
      <c r="Y369" s="73" t="s">
        <v>492</v>
      </c>
      <c r="Z369" s="69"/>
      <c r="AA369" s="69"/>
      <c r="AB369" s="69" t="s">
        <v>2248</v>
      </c>
      <c r="AC369" s="69" t="s">
        <v>255</v>
      </c>
      <c r="AD369" s="77" t="s">
        <v>235</v>
      </c>
      <c r="AE369" s="69" t="s">
        <v>256</v>
      </c>
      <c r="AF369" s="78">
        <v>-25.9775000004981</v>
      </c>
      <c r="AG369" s="78">
        <v>-49.604580000006699</v>
      </c>
      <c r="AH369" s="69" t="s">
        <v>237</v>
      </c>
      <c r="AI369" s="69" t="s">
        <v>238</v>
      </c>
      <c r="AJ369" s="69" t="s">
        <v>2236</v>
      </c>
      <c r="AK369" s="69" t="s">
        <v>240</v>
      </c>
      <c r="AL369" s="70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  <c r="AZ369" s="69"/>
      <c r="BA369" s="69"/>
      <c r="BB369" s="69"/>
      <c r="BC369" s="73"/>
      <c r="BD369" s="69"/>
      <c r="BE369" s="70"/>
      <c r="BF369" s="69"/>
      <c r="BG369" s="69"/>
      <c r="BH369" s="69"/>
      <c r="BI369" s="69"/>
      <c r="BJ369" s="69"/>
      <c r="BK369" s="69"/>
      <c r="BL369" s="69"/>
      <c r="BM369" s="69"/>
      <c r="BN369" s="69"/>
      <c r="BO369" s="69"/>
      <c r="BP369" s="69"/>
    </row>
    <row r="370" spans="1:68" s="79" customFormat="1" ht="15" customHeight="1">
      <c r="A370" s="69"/>
      <c r="B370" s="69">
        <v>384</v>
      </c>
      <c r="C370" s="69" t="s">
        <v>629</v>
      </c>
      <c r="D370" s="70">
        <v>39849</v>
      </c>
      <c r="E370" s="70"/>
      <c r="F370" s="69"/>
      <c r="G370" s="71" t="s">
        <v>2424</v>
      </c>
      <c r="H370" s="71"/>
      <c r="I370" s="71" t="e">
        <f t="shared" si="5"/>
        <v>#VALUE!</v>
      </c>
      <c r="J370" s="69" t="s">
        <v>10</v>
      </c>
      <c r="K370" s="72">
        <v>5.0000000000000001E-4</v>
      </c>
      <c r="L370" s="73"/>
      <c r="M370" s="69"/>
      <c r="N370" s="74"/>
      <c r="O370" s="75" t="s">
        <v>2415</v>
      </c>
      <c r="P370" s="69" t="s">
        <v>2415</v>
      </c>
      <c r="Q370" s="69"/>
      <c r="R370" s="69" t="s">
        <v>2416</v>
      </c>
      <c r="S370" s="74" t="s">
        <v>2417</v>
      </c>
      <c r="T370" s="76"/>
      <c r="U370" s="74" t="s">
        <v>2418</v>
      </c>
      <c r="V370" s="69"/>
      <c r="W370" s="70"/>
      <c r="X370" s="70"/>
      <c r="Y370" s="73" t="s">
        <v>492</v>
      </c>
      <c r="Z370" s="69"/>
      <c r="AA370" s="69"/>
      <c r="AB370" s="69" t="s">
        <v>2425</v>
      </c>
      <c r="AC370" s="69" t="s">
        <v>255</v>
      </c>
      <c r="AD370" s="77" t="s">
        <v>235</v>
      </c>
      <c r="AE370" s="69" t="s">
        <v>256</v>
      </c>
      <c r="AF370" s="78">
        <v>-25.9527500005372</v>
      </c>
      <c r="AG370" s="78">
        <v>-49.5779500002227</v>
      </c>
      <c r="AH370" s="69" t="s">
        <v>237</v>
      </c>
      <c r="AI370" s="69" t="s">
        <v>238</v>
      </c>
      <c r="AJ370" s="69" t="s">
        <v>2236</v>
      </c>
      <c r="AK370" s="69" t="s">
        <v>240</v>
      </c>
      <c r="AL370" s="70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  <c r="AZ370" s="69"/>
      <c r="BA370" s="69"/>
      <c r="BB370" s="69"/>
      <c r="BC370" s="73"/>
      <c r="BD370" s="69"/>
      <c r="BE370" s="70"/>
      <c r="BF370" s="69"/>
      <c r="BG370" s="69"/>
      <c r="BH370" s="69"/>
      <c r="BI370" s="69"/>
      <c r="BJ370" s="69"/>
      <c r="BK370" s="69"/>
      <c r="BL370" s="69"/>
      <c r="BM370" s="69"/>
      <c r="BN370" s="69"/>
      <c r="BO370" s="69"/>
      <c r="BP370" s="69"/>
    </row>
    <row r="371" spans="1:68" s="79" customFormat="1" ht="15" customHeight="1">
      <c r="A371" s="69"/>
      <c r="B371" s="69">
        <v>385</v>
      </c>
      <c r="C371" s="69" t="s">
        <v>629</v>
      </c>
      <c r="D371" s="70">
        <v>40714</v>
      </c>
      <c r="E371" s="70"/>
      <c r="F371" s="69"/>
      <c r="G371" s="71" t="s">
        <v>2426</v>
      </c>
      <c r="H371" s="71"/>
      <c r="I371" s="71" t="e">
        <f t="shared" si="5"/>
        <v>#VALUE!</v>
      </c>
      <c r="J371" s="69" t="s">
        <v>10</v>
      </c>
      <c r="K371" s="72">
        <v>8.9999999999999993E-3</v>
      </c>
      <c r="L371" s="73"/>
      <c r="M371" s="69"/>
      <c r="N371" s="74"/>
      <c r="O371" s="75" t="s">
        <v>2427</v>
      </c>
      <c r="P371" s="69" t="s">
        <v>2428</v>
      </c>
      <c r="Q371" s="69"/>
      <c r="R371" s="69" t="s">
        <v>2429</v>
      </c>
      <c r="S371" s="74" t="s">
        <v>2430</v>
      </c>
      <c r="T371" s="76"/>
      <c r="U371" s="74" t="s">
        <v>2431</v>
      </c>
      <c r="V371" s="69"/>
      <c r="W371" s="70"/>
      <c r="X371" s="70"/>
      <c r="Y371" s="73" t="s">
        <v>492</v>
      </c>
      <c r="Z371" s="69"/>
      <c r="AA371" s="69"/>
      <c r="AB371" s="69" t="s">
        <v>2432</v>
      </c>
      <c r="AC371" s="69" t="s">
        <v>234</v>
      </c>
      <c r="AD371" s="77" t="s">
        <v>235</v>
      </c>
      <c r="AE371" s="69" t="s">
        <v>368</v>
      </c>
      <c r="AF371" s="78">
        <v>-23.2645600005565</v>
      </c>
      <c r="AG371" s="78">
        <v>-52.699510000410399</v>
      </c>
      <c r="AH371" s="69" t="s">
        <v>237</v>
      </c>
      <c r="AI371" s="69" t="s">
        <v>238</v>
      </c>
      <c r="AJ371" s="69" t="s">
        <v>2433</v>
      </c>
      <c r="AK371" s="69" t="s">
        <v>240</v>
      </c>
      <c r="AL371" s="70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73"/>
      <c r="BD371" s="69"/>
      <c r="BE371" s="70"/>
      <c r="BF371" s="69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</row>
    <row r="372" spans="1:68" s="79" customFormat="1" ht="15" customHeight="1">
      <c r="A372" s="69"/>
      <c r="B372" s="69">
        <v>386</v>
      </c>
      <c r="C372" s="69" t="s">
        <v>629</v>
      </c>
      <c r="D372" s="70">
        <v>40841</v>
      </c>
      <c r="E372" s="70"/>
      <c r="F372" s="69"/>
      <c r="G372" s="71" t="s">
        <v>2434</v>
      </c>
      <c r="H372" s="71"/>
      <c r="I372" s="71" t="e">
        <f t="shared" si="5"/>
        <v>#VALUE!</v>
      </c>
      <c r="J372" s="69" t="s">
        <v>10</v>
      </c>
      <c r="K372" s="72">
        <v>4.4999999999999997E-3</v>
      </c>
      <c r="L372" s="73"/>
      <c r="M372" s="69"/>
      <c r="N372" s="74"/>
      <c r="O372" s="75" t="s">
        <v>2435</v>
      </c>
      <c r="P372" s="69" t="s">
        <v>2436</v>
      </c>
      <c r="Q372" s="69" t="s">
        <v>2437</v>
      </c>
      <c r="R372" s="69"/>
      <c r="S372" s="74" t="s">
        <v>2438</v>
      </c>
      <c r="T372" s="76"/>
      <c r="U372" s="74" t="s">
        <v>2439</v>
      </c>
      <c r="V372" s="69"/>
      <c r="W372" s="70"/>
      <c r="X372" s="70"/>
      <c r="Y372" s="73" t="s">
        <v>787</v>
      </c>
      <c r="Z372" s="69"/>
      <c r="AA372" s="69"/>
      <c r="AB372" s="69" t="s">
        <v>2440</v>
      </c>
      <c r="AC372" s="69" t="s">
        <v>255</v>
      </c>
      <c r="AD372" s="77" t="s">
        <v>235</v>
      </c>
      <c r="AE372" s="69" t="s">
        <v>256</v>
      </c>
      <c r="AF372" s="78">
        <v>-25.423530000718401</v>
      </c>
      <c r="AG372" s="78">
        <v>-49.306810000252803</v>
      </c>
      <c r="AH372" s="69" t="s">
        <v>237</v>
      </c>
      <c r="AI372" s="69" t="s">
        <v>238</v>
      </c>
      <c r="AJ372" s="69" t="s">
        <v>797</v>
      </c>
      <c r="AK372" s="69" t="s">
        <v>240</v>
      </c>
      <c r="AL372" s="70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73"/>
      <c r="BD372" s="69"/>
      <c r="BE372" s="70"/>
      <c r="BF372" s="69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</row>
    <row r="373" spans="1:68" s="79" customFormat="1" ht="15" customHeight="1">
      <c r="A373" s="69"/>
      <c r="B373" s="69">
        <v>387</v>
      </c>
      <c r="C373" s="69" t="s">
        <v>629</v>
      </c>
      <c r="D373" s="70">
        <v>40574</v>
      </c>
      <c r="E373" s="70"/>
      <c r="F373" s="69"/>
      <c r="G373" s="71" t="s">
        <v>2441</v>
      </c>
      <c r="H373" s="71"/>
      <c r="I373" s="71" t="e">
        <f t="shared" si="5"/>
        <v>#VALUE!</v>
      </c>
      <c r="J373" s="69" t="s">
        <v>10</v>
      </c>
      <c r="K373" s="72" t="s">
        <v>10</v>
      </c>
      <c r="L373" s="73"/>
      <c r="M373" s="69"/>
      <c r="N373" s="74"/>
      <c r="O373" s="75" t="s">
        <v>2442</v>
      </c>
      <c r="P373" s="69" t="s">
        <v>2443</v>
      </c>
      <c r="Q373" s="69" t="s">
        <v>2444</v>
      </c>
      <c r="R373" s="69"/>
      <c r="S373" s="74" t="s">
        <v>2445</v>
      </c>
      <c r="T373" s="76"/>
      <c r="U373" s="74" t="s">
        <v>2446</v>
      </c>
      <c r="V373" s="69"/>
      <c r="W373" s="70"/>
      <c r="X373" s="70"/>
      <c r="Y373" s="73" t="s">
        <v>787</v>
      </c>
      <c r="Z373" s="69" t="s">
        <v>2447</v>
      </c>
      <c r="AA373" s="69"/>
      <c r="AB373" s="69" t="s">
        <v>463</v>
      </c>
      <c r="AC373" s="69" t="s">
        <v>255</v>
      </c>
      <c r="AD373" s="77" t="s">
        <v>235</v>
      </c>
      <c r="AE373" s="69" t="s">
        <v>256</v>
      </c>
      <c r="AF373" s="78">
        <v>-25.6754000005729</v>
      </c>
      <c r="AG373" s="78">
        <v>-49.521230000612597</v>
      </c>
      <c r="AH373" s="69" t="s">
        <v>237</v>
      </c>
      <c r="AI373" s="69" t="s">
        <v>238</v>
      </c>
      <c r="AJ373" s="69" t="s">
        <v>815</v>
      </c>
      <c r="AK373" s="69" t="s">
        <v>240</v>
      </c>
      <c r="AL373" s="70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  <c r="AZ373" s="69"/>
      <c r="BA373" s="69"/>
      <c r="BB373" s="69"/>
      <c r="BC373" s="73"/>
      <c r="BD373" s="69"/>
      <c r="BE373" s="70"/>
      <c r="BF373" s="69"/>
      <c r="BG373" s="69"/>
      <c r="BH373" s="69"/>
      <c r="BI373" s="69"/>
      <c r="BJ373" s="69"/>
      <c r="BK373" s="69"/>
      <c r="BL373" s="69"/>
      <c r="BM373" s="69"/>
      <c r="BN373" s="69"/>
      <c r="BO373" s="69"/>
      <c r="BP373" s="69"/>
    </row>
    <row r="374" spans="1:68" s="79" customFormat="1" ht="15" customHeight="1">
      <c r="A374" s="69"/>
      <c r="B374" s="69">
        <v>388</v>
      </c>
      <c r="C374" s="69" t="s">
        <v>2448</v>
      </c>
      <c r="D374" s="70">
        <v>41036</v>
      </c>
      <c r="E374" s="70">
        <v>41766</v>
      </c>
      <c r="F374" s="69"/>
      <c r="G374" s="71" t="s">
        <v>2449</v>
      </c>
      <c r="H374" s="71"/>
      <c r="I374" s="71">
        <f t="shared" si="5"/>
        <v>2</v>
      </c>
      <c r="J374" s="69">
        <v>3</v>
      </c>
      <c r="K374" s="72">
        <v>4.0080999999999999E-2</v>
      </c>
      <c r="L374" s="73"/>
      <c r="M374" s="69"/>
      <c r="N374" s="74"/>
      <c r="O374" s="75" t="s">
        <v>2450</v>
      </c>
      <c r="P374" s="69" t="s">
        <v>2451</v>
      </c>
      <c r="Q374" s="69" t="s">
        <v>2452</v>
      </c>
      <c r="R374" s="69"/>
      <c r="S374" s="74" t="s">
        <v>2453</v>
      </c>
      <c r="T374" s="76"/>
      <c r="U374" s="74" t="s">
        <v>2454</v>
      </c>
      <c r="V374" s="69"/>
      <c r="W374" s="70"/>
      <c r="X374" s="70"/>
      <c r="Y374" s="73" t="s">
        <v>504</v>
      </c>
      <c r="Z374" s="69"/>
      <c r="AA374" s="69"/>
      <c r="AB374" s="69" t="s">
        <v>2455</v>
      </c>
      <c r="AC374" s="69" t="s">
        <v>255</v>
      </c>
      <c r="AD374" s="77" t="s">
        <v>235</v>
      </c>
      <c r="AE374" s="69" t="s">
        <v>328</v>
      </c>
      <c r="AF374" s="78">
        <v>-25.385910000423898</v>
      </c>
      <c r="AG374" s="78">
        <v>-52.402100000489902</v>
      </c>
      <c r="AH374" s="69" t="s">
        <v>237</v>
      </c>
      <c r="AI374" s="69" t="s">
        <v>238</v>
      </c>
      <c r="AJ374" s="69" t="s">
        <v>2456</v>
      </c>
      <c r="AK374" s="69" t="s">
        <v>240</v>
      </c>
      <c r="AL374" s="70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  <c r="AZ374" s="69"/>
      <c r="BA374" s="69"/>
      <c r="BB374" s="69"/>
      <c r="BC374" s="73"/>
      <c r="BD374" s="69"/>
      <c r="BE374" s="70"/>
      <c r="BF374" s="69"/>
      <c r="BG374" s="69"/>
      <c r="BH374" s="69"/>
      <c r="BI374" s="69"/>
      <c r="BJ374" s="69"/>
      <c r="BK374" s="69"/>
      <c r="BL374" s="69"/>
      <c r="BM374" s="69"/>
      <c r="BN374" s="69"/>
      <c r="BO374" s="69"/>
      <c r="BP374" s="69"/>
    </row>
    <row r="375" spans="1:68" s="79" customFormat="1" ht="15" customHeight="1">
      <c r="A375" s="69"/>
      <c r="B375" s="69">
        <v>389</v>
      </c>
      <c r="C375" s="69" t="s">
        <v>629</v>
      </c>
      <c r="D375" s="70">
        <v>40781</v>
      </c>
      <c r="E375" s="70"/>
      <c r="F375" s="69"/>
      <c r="G375" s="71" t="s">
        <v>2457</v>
      </c>
      <c r="H375" s="71"/>
      <c r="I375" s="71" t="e">
        <f t="shared" si="5"/>
        <v>#VALUE!</v>
      </c>
      <c r="J375" s="69" t="s">
        <v>10</v>
      </c>
      <c r="K375" s="72">
        <v>3.0000000000000001E-3</v>
      </c>
      <c r="L375" s="73"/>
      <c r="M375" s="69"/>
      <c r="N375" s="74"/>
      <c r="O375" s="75" t="s">
        <v>857</v>
      </c>
      <c r="P375" s="69" t="s">
        <v>857</v>
      </c>
      <c r="Q375" s="69" t="s">
        <v>858</v>
      </c>
      <c r="R375" s="69"/>
      <c r="S375" s="74" t="s">
        <v>859</v>
      </c>
      <c r="T375" s="76"/>
      <c r="U375" s="74" t="s">
        <v>860</v>
      </c>
      <c r="V375" s="69"/>
      <c r="W375" s="70"/>
      <c r="X375" s="70"/>
      <c r="Y375" s="73" t="s">
        <v>787</v>
      </c>
      <c r="Z375" s="69" t="s">
        <v>1193</v>
      </c>
      <c r="AA375" s="69"/>
      <c r="AB375" s="69" t="s">
        <v>2458</v>
      </c>
      <c r="AC375" s="69" t="s">
        <v>234</v>
      </c>
      <c r="AD375" s="77" t="s">
        <v>235</v>
      </c>
      <c r="AE375" s="69" t="s">
        <v>368</v>
      </c>
      <c r="AF375" s="78">
        <v>-23.061490000070201</v>
      </c>
      <c r="AG375" s="78">
        <v>-52.473770000386402</v>
      </c>
      <c r="AH375" s="69" t="s">
        <v>237</v>
      </c>
      <c r="AI375" s="69" t="s">
        <v>238</v>
      </c>
      <c r="AJ375" s="69" t="s">
        <v>854</v>
      </c>
      <c r="AK375" s="69" t="s">
        <v>240</v>
      </c>
      <c r="AL375" s="70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73"/>
      <c r="BD375" s="69"/>
      <c r="BE375" s="70"/>
      <c r="BF375" s="69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</row>
    <row r="376" spans="1:68" s="79" customFormat="1" ht="15" customHeight="1">
      <c r="A376" s="69"/>
      <c r="B376" s="69">
        <v>390</v>
      </c>
      <c r="C376" s="69" t="s">
        <v>629</v>
      </c>
      <c r="D376" s="70">
        <v>40939</v>
      </c>
      <c r="E376" s="70"/>
      <c r="F376" s="69"/>
      <c r="G376" s="71" t="s">
        <v>2459</v>
      </c>
      <c r="H376" s="71"/>
      <c r="I376" s="71" t="e">
        <f t="shared" si="5"/>
        <v>#VALUE!</v>
      </c>
      <c r="J376" s="69" t="s">
        <v>10</v>
      </c>
      <c r="K376" s="72">
        <v>1E-3</v>
      </c>
      <c r="L376" s="73"/>
      <c r="M376" s="69"/>
      <c r="N376" s="74"/>
      <c r="O376" s="75" t="s">
        <v>2460</v>
      </c>
      <c r="P376" s="69" t="s">
        <v>2461</v>
      </c>
      <c r="Q376" s="69"/>
      <c r="R376" s="69" t="s">
        <v>2462</v>
      </c>
      <c r="S376" s="74" t="s">
        <v>2463</v>
      </c>
      <c r="T376" s="76"/>
      <c r="U376" s="74" t="s">
        <v>2464</v>
      </c>
      <c r="V376" s="69"/>
      <c r="W376" s="70"/>
      <c r="X376" s="70"/>
      <c r="Y376" s="73" t="s">
        <v>492</v>
      </c>
      <c r="Z376" s="69"/>
      <c r="AA376" s="69"/>
      <c r="AB376" s="69" t="s">
        <v>463</v>
      </c>
      <c r="AC376" s="69" t="s">
        <v>270</v>
      </c>
      <c r="AD376" s="77" t="s">
        <v>235</v>
      </c>
      <c r="AE376" s="69" t="s">
        <v>290</v>
      </c>
      <c r="AF376" s="78">
        <v>-24.0789600006601</v>
      </c>
      <c r="AG376" s="78">
        <v>-50.731240000452402</v>
      </c>
      <c r="AH376" s="69" t="s">
        <v>237</v>
      </c>
      <c r="AI376" s="69" t="s">
        <v>238</v>
      </c>
      <c r="AJ376" s="69" t="s">
        <v>2465</v>
      </c>
      <c r="AK376" s="69" t="s">
        <v>240</v>
      </c>
      <c r="AL376" s="70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  <c r="AZ376" s="69"/>
      <c r="BA376" s="69"/>
      <c r="BB376" s="69"/>
      <c r="BC376" s="73"/>
      <c r="BD376" s="69"/>
      <c r="BE376" s="70"/>
      <c r="BF376" s="69"/>
      <c r="BG376" s="69"/>
      <c r="BH376" s="69"/>
      <c r="BI376" s="69"/>
      <c r="BJ376" s="69"/>
      <c r="BK376" s="69"/>
      <c r="BL376" s="69"/>
      <c r="BM376" s="69"/>
      <c r="BN376" s="69"/>
      <c r="BO376" s="69"/>
      <c r="BP376" s="69"/>
    </row>
    <row r="377" spans="1:68" s="79" customFormat="1" ht="15" customHeight="1">
      <c r="A377" s="69"/>
      <c r="B377" s="69">
        <v>391</v>
      </c>
      <c r="C377" s="69" t="s">
        <v>629</v>
      </c>
      <c r="D377" s="70">
        <v>40939</v>
      </c>
      <c r="E377" s="70"/>
      <c r="F377" s="69"/>
      <c r="G377" s="71" t="s">
        <v>2466</v>
      </c>
      <c r="H377" s="71"/>
      <c r="I377" s="71" t="e">
        <f t="shared" si="5"/>
        <v>#VALUE!</v>
      </c>
      <c r="J377" s="69" t="s">
        <v>10</v>
      </c>
      <c r="K377" s="72">
        <v>8.0000000000000004E-4</v>
      </c>
      <c r="L377" s="73"/>
      <c r="M377" s="69"/>
      <c r="N377" s="74"/>
      <c r="O377" s="75" t="s">
        <v>2460</v>
      </c>
      <c r="P377" s="69" t="s">
        <v>2461</v>
      </c>
      <c r="Q377" s="69"/>
      <c r="R377" s="69" t="s">
        <v>2462</v>
      </c>
      <c r="S377" s="74" t="s">
        <v>2463</v>
      </c>
      <c r="T377" s="76"/>
      <c r="U377" s="74" t="s">
        <v>2464</v>
      </c>
      <c r="V377" s="69"/>
      <c r="W377" s="70"/>
      <c r="X377" s="70"/>
      <c r="Y377" s="73" t="s">
        <v>492</v>
      </c>
      <c r="Z377" s="69"/>
      <c r="AA377" s="69"/>
      <c r="AB377" s="69" t="s">
        <v>463</v>
      </c>
      <c r="AC377" s="69" t="s">
        <v>270</v>
      </c>
      <c r="AD377" s="77" t="s">
        <v>235</v>
      </c>
      <c r="AE377" s="69" t="s">
        <v>290</v>
      </c>
      <c r="AF377" s="78">
        <v>-24.078110000510499</v>
      </c>
      <c r="AG377" s="78">
        <v>-50.726080000089603</v>
      </c>
      <c r="AH377" s="69" t="s">
        <v>237</v>
      </c>
      <c r="AI377" s="69" t="s">
        <v>238</v>
      </c>
      <c r="AJ377" s="69" t="s">
        <v>2465</v>
      </c>
      <c r="AK377" s="69" t="s">
        <v>240</v>
      </c>
      <c r="AL377" s="70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  <c r="AZ377" s="69"/>
      <c r="BA377" s="69"/>
      <c r="BB377" s="69"/>
      <c r="BC377" s="73"/>
      <c r="BD377" s="69"/>
      <c r="BE377" s="70"/>
      <c r="BF377" s="69"/>
      <c r="BG377" s="69"/>
      <c r="BH377" s="69"/>
      <c r="BI377" s="69"/>
      <c r="BJ377" s="69"/>
      <c r="BK377" s="69"/>
      <c r="BL377" s="69"/>
      <c r="BM377" s="69"/>
      <c r="BN377" s="69"/>
      <c r="BO377" s="69"/>
      <c r="BP377" s="69"/>
    </row>
    <row r="378" spans="1:68" s="79" customFormat="1" ht="15" customHeight="1">
      <c r="A378" s="69"/>
      <c r="B378" s="69">
        <v>392</v>
      </c>
      <c r="C378" s="69" t="s">
        <v>629</v>
      </c>
      <c r="D378" s="70">
        <v>40945</v>
      </c>
      <c r="E378" s="70"/>
      <c r="F378" s="69"/>
      <c r="G378" s="71" t="s">
        <v>2467</v>
      </c>
      <c r="H378" s="71"/>
      <c r="I378" s="71" t="e">
        <f t="shared" si="5"/>
        <v>#VALUE!</v>
      </c>
      <c r="J378" s="69" t="s">
        <v>10</v>
      </c>
      <c r="K378" s="72">
        <v>6.5698400000000004E-3</v>
      </c>
      <c r="L378" s="73"/>
      <c r="M378" s="69"/>
      <c r="N378" s="74"/>
      <c r="O378" s="75" t="s">
        <v>2468</v>
      </c>
      <c r="P378" s="69" t="s">
        <v>2469</v>
      </c>
      <c r="Q378" s="69"/>
      <c r="R378" s="69" t="s">
        <v>2470</v>
      </c>
      <c r="S378" s="74" t="s">
        <v>2471</v>
      </c>
      <c r="T378" s="76"/>
      <c r="U378" s="74" t="s">
        <v>2472</v>
      </c>
      <c r="V378" s="69"/>
      <c r="W378" s="70"/>
      <c r="X378" s="70"/>
      <c r="Y378" s="73" t="s">
        <v>492</v>
      </c>
      <c r="Z378" s="69" t="s">
        <v>628</v>
      </c>
      <c r="AA378" s="69"/>
      <c r="AB378" s="69" t="s">
        <v>2473</v>
      </c>
      <c r="AC378" s="69" t="s">
        <v>234</v>
      </c>
      <c r="AD378" s="77" t="s">
        <v>235</v>
      </c>
      <c r="AE378" s="69" t="s">
        <v>368</v>
      </c>
      <c r="AF378" s="78">
        <v>-23.1493900000631</v>
      </c>
      <c r="AG378" s="78">
        <v>-52.405920000367402</v>
      </c>
      <c r="AH378" s="69" t="s">
        <v>237</v>
      </c>
      <c r="AI378" s="69" t="s">
        <v>238</v>
      </c>
      <c r="AJ378" s="69" t="s">
        <v>2474</v>
      </c>
      <c r="AK378" s="69" t="s">
        <v>240</v>
      </c>
      <c r="AL378" s="70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73"/>
      <c r="BD378" s="69"/>
      <c r="BE378" s="70"/>
      <c r="BF378" s="69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</row>
    <row r="379" spans="1:68" s="79" customFormat="1" ht="15" customHeight="1">
      <c r="A379" s="69"/>
      <c r="B379" s="69">
        <v>393</v>
      </c>
      <c r="C379" s="69" t="s">
        <v>2475</v>
      </c>
      <c r="D379" s="70">
        <v>41564</v>
      </c>
      <c r="E379" s="70"/>
      <c r="F379" s="69"/>
      <c r="G379" s="71"/>
      <c r="H379" s="71"/>
      <c r="I379" s="71">
        <f t="shared" si="5"/>
        <v>0</v>
      </c>
      <c r="J379" s="69">
        <v>0.8</v>
      </c>
      <c r="K379" s="72">
        <v>3.0000000000000001E-3</v>
      </c>
      <c r="L379" s="73"/>
      <c r="M379" s="69"/>
      <c r="N379" s="74"/>
      <c r="O379" s="75" t="s">
        <v>857</v>
      </c>
      <c r="P379" s="69" t="s">
        <v>857</v>
      </c>
      <c r="Q379" s="69" t="s">
        <v>858</v>
      </c>
      <c r="R379" s="69"/>
      <c r="S379" s="74" t="s">
        <v>2476</v>
      </c>
      <c r="T379" s="76" t="s">
        <v>2477</v>
      </c>
      <c r="U379" s="74" t="s">
        <v>860</v>
      </c>
      <c r="V379" s="69"/>
      <c r="W379" s="70"/>
      <c r="X379" s="70"/>
      <c r="Y379" s="73" t="s">
        <v>787</v>
      </c>
      <c r="Z379" s="69" t="s">
        <v>232</v>
      </c>
      <c r="AA379" s="69"/>
      <c r="AB379" s="69" t="s">
        <v>2458</v>
      </c>
      <c r="AC379" s="69" t="s">
        <v>234</v>
      </c>
      <c r="AD379" s="77" t="s">
        <v>235</v>
      </c>
      <c r="AE379" s="69" t="s">
        <v>368</v>
      </c>
      <c r="AF379" s="78">
        <v>-23.061959666</v>
      </c>
      <c r="AG379" s="78">
        <v>-52.474268168999899</v>
      </c>
      <c r="AH379" s="69" t="s">
        <v>237</v>
      </c>
      <c r="AI379" s="69" t="s">
        <v>238</v>
      </c>
      <c r="AJ379" s="69" t="s">
        <v>854</v>
      </c>
      <c r="AK379" s="69" t="s">
        <v>240</v>
      </c>
      <c r="AL379" s="70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73"/>
      <c r="BD379" s="69"/>
      <c r="BE379" s="70"/>
      <c r="BF379" s="69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</row>
    <row r="380" spans="1:68" s="79" customFormat="1" ht="15" customHeight="1">
      <c r="A380" s="69"/>
      <c r="B380" s="69">
        <v>394</v>
      </c>
      <c r="C380" s="69" t="s">
        <v>2478</v>
      </c>
      <c r="D380" s="70">
        <v>41498</v>
      </c>
      <c r="E380" s="70"/>
      <c r="F380" s="69"/>
      <c r="G380" s="71"/>
      <c r="H380" s="71"/>
      <c r="I380" s="71">
        <f t="shared" si="5"/>
        <v>0</v>
      </c>
      <c r="J380" s="69">
        <v>1</v>
      </c>
      <c r="K380" s="72">
        <v>1E-3</v>
      </c>
      <c r="L380" s="73"/>
      <c r="M380" s="69"/>
      <c r="N380" s="74"/>
      <c r="O380" s="75" t="s">
        <v>2460</v>
      </c>
      <c r="P380" s="69" t="s">
        <v>2460</v>
      </c>
      <c r="Q380" s="69"/>
      <c r="R380" s="69" t="s">
        <v>2462</v>
      </c>
      <c r="S380" s="74" t="s">
        <v>2479</v>
      </c>
      <c r="T380" s="76" t="s">
        <v>2480</v>
      </c>
      <c r="U380" s="74" t="s">
        <v>2464</v>
      </c>
      <c r="V380" s="69"/>
      <c r="W380" s="70"/>
      <c r="X380" s="70"/>
      <c r="Y380" s="73" t="s">
        <v>492</v>
      </c>
      <c r="Z380" s="69"/>
      <c r="AA380" s="69"/>
      <c r="AB380" s="69" t="s">
        <v>463</v>
      </c>
      <c r="AC380" s="69" t="s">
        <v>270</v>
      </c>
      <c r="AD380" s="77" t="s">
        <v>235</v>
      </c>
      <c r="AE380" s="69" t="s">
        <v>290</v>
      </c>
      <c r="AF380" s="78">
        <v>-24.079439148999899</v>
      </c>
      <c r="AG380" s="78">
        <v>-50.731728601999897</v>
      </c>
      <c r="AH380" s="69" t="s">
        <v>237</v>
      </c>
      <c r="AI380" s="69" t="s">
        <v>238</v>
      </c>
      <c r="AJ380" s="69" t="s">
        <v>2465</v>
      </c>
      <c r="AK380" s="69" t="s">
        <v>240</v>
      </c>
      <c r="AL380" s="70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73"/>
      <c r="BD380" s="69"/>
      <c r="BE380" s="70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</row>
    <row r="381" spans="1:68" s="79" customFormat="1" ht="15" customHeight="1">
      <c r="A381" s="69"/>
      <c r="B381" s="69">
        <v>395</v>
      </c>
      <c r="C381" s="69" t="s">
        <v>2481</v>
      </c>
      <c r="D381" s="70">
        <v>41498</v>
      </c>
      <c r="E381" s="70"/>
      <c r="F381" s="69"/>
      <c r="G381" s="71"/>
      <c r="H381" s="71"/>
      <c r="I381" s="71">
        <f t="shared" si="5"/>
        <v>0</v>
      </c>
      <c r="J381" s="69">
        <v>1</v>
      </c>
      <c r="K381" s="72">
        <v>8.0000000000000004E-4</v>
      </c>
      <c r="L381" s="73"/>
      <c r="M381" s="69"/>
      <c r="N381" s="74"/>
      <c r="O381" s="75" t="s">
        <v>2460</v>
      </c>
      <c r="P381" s="69" t="s">
        <v>2460</v>
      </c>
      <c r="Q381" s="69"/>
      <c r="R381" s="69" t="s">
        <v>2462</v>
      </c>
      <c r="S381" s="74" t="s">
        <v>2479</v>
      </c>
      <c r="T381" s="76" t="s">
        <v>2480</v>
      </c>
      <c r="U381" s="74" t="s">
        <v>2464</v>
      </c>
      <c r="V381" s="69"/>
      <c r="W381" s="70"/>
      <c r="X381" s="70"/>
      <c r="Y381" s="73" t="s">
        <v>492</v>
      </c>
      <c r="Z381" s="69"/>
      <c r="AA381" s="69"/>
      <c r="AB381" s="69" t="s">
        <v>463</v>
      </c>
      <c r="AC381" s="69" t="s">
        <v>270</v>
      </c>
      <c r="AD381" s="77" t="s">
        <v>235</v>
      </c>
      <c r="AE381" s="69" t="s">
        <v>290</v>
      </c>
      <c r="AF381" s="78">
        <v>-24.078589162</v>
      </c>
      <c r="AG381" s="78">
        <v>-50.726568557999897</v>
      </c>
      <c r="AH381" s="69" t="s">
        <v>237</v>
      </c>
      <c r="AI381" s="69" t="s">
        <v>238</v>
      </c>
      <c r="AJ381" s="69" t="s">
        <v>2465</v>
      </c>
      <c r="AK381" s="69" t="s">
        <v>240</v>
      </c>
      <c r="AL381" s="70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73"/>
      <c r="BD381" s="69"/>
      <c r="BE381" s="70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</row>
    <row r="382" spans="1:68" s="79" customFormat="1" ht="15" customHeight="1">
      <c r="A382" s="69"/>
      <c r="B382" s="69">
        <v>396</v>
      </c>
      <c r="C382" s="69" t="s">
        <v>2482</v>
      </c>
      <c r="D382" s="70">
        <v>41353</v>
      </c>
      <c r="E382" s="70"/>
      <c r="F382" s="69"/>
      <c r="G382" s="71"/>
      <c r="H382" s="71"/>
      <c r="I382" s="71">
        <f t="shared" si="5"/>
        <v>0</v>
      </c>
      <c r="J382" s="69">
        <v>1.1000000000000001</v>
      </c>
      <c r="K382" s="72">
        <v>6.5698400000000004E-3</v>
      </c>
      <c r="L382" s="73"/>
      <c r="M382" s="69"/>
      <c r="N382" s="74"/>
      <c r="O382" s="75" t="s">
        <v>2468</v>
      </c>
      <c r="P382" s="69" t="s">
        <v>2468</v>
      </c>
      <c r="Q382" s="69"/>
      <c r="R382" s="69" t="s">
        <v>2470</v>
      </c>
      <c r="S382" s="74" t="s">
        <v>2483</v>
      </c>
      <c r="T382" s="76"/>
      <c r="U382" s="74" t="s">
        <v>2472</v>
      </c>
      <c r="V382" s="69"/>
      <c r="W382" s="70"/>
      <c r="X382" s="70"/>
      <c r="Y382" s="73" t="s">
        <v>492</v>
      </c>
      <c r="Z382" s="69" t="s">
        <v>628</v>
      </c>
      <c r="AA382" s="69"/>
      <c r="AB382" s="69" t="s">
        <v>2473</v>
      </c>
      <c r="AC382" s="69" t="s">
        <v>234</v>
      </c>
      <c r="AD382" s="77" t="s">
        <v>235</v>
      </c>
      <c r="AE382" s="69" t="s">
        <v>368</v>
      </c>
      <c r="AF382" s="78">
        <v>-23.149860218000001</v>
      </c>
      <c r="AG382" s="78">
        <v>-52.406417982999898</v>
      </c>
      <c r="AH382" s="69" t="s">
        <v>237</v>
      </c>
      <c r="AI382" s="69" t="s">
        <v>238</v>
      </c>
      <c r="AJ382" s="69" t="s">
        <v>2474</v>
      </c>
      <c r="AK382" s="69" t="s">
        <v>240</v>
      </c>
      <c r="AL382" s="70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73"/>
      <c r="BD382" s="69"/>
      <c r="BE382" s="70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</row>
    <row r="383" spans="1:68" s="79" customFormat="1" ht="15" customHeight="1">
      <c r="A383" s="69"/>
      <c r="B383" s="69">
        <v>397</v>
      </c>
      <c r="C383" s="69" t="s">
        <v>2484</v>
      </c>
      <c r="D383" s="70"/>
      <c r="E383" s="70"/>
      <c r="F383" s="69"/>
      <c r="G383" s="71"/>
      <c r="H383" s="71"/>
      <c r="I383" s="71">
        <f t="shared" si="5"/>
        <v>0</v>
      </c>
      <c r="J383" s="69"/>
      <c r="K383" s="72">
        <v>1.2876599999999999E-3</v>
      </c>
      <c r="L383" s="73"/>
      <c r="M383" s="69"/>
      <c r="N383" s="74"/>
      <c r="O383" s="75" t="s">
        <v>2485</v>
      </c>
      <c r="P383" s="69" t="s">
        <v>2485</v>
      </c>
      <c r="Q383" s="69"/>
      <c r="R383" s="69" t="s">
        <v>2486</v>
      </c>
      <c r="S383" s="74" t="s">
        <v>2487</v>
      </c>
      <c r="T383" s="76"/>
      <c r="U383" s="74" t="s">
        <v>2488</v>
      </c>
      <c r="V383" s="69"/>
      <c r="W383" s="70"/>
      <c r="X383" s="70"/>
      <c r="Y383" s="73" t="s">
        <v>492</v>
      </c>
      <c r="Z383" s="69"/>
      <c r="AA383" s="69"/>
      <c r="AB383" s="69"/>
      <c r="AC383" s="69" t="s">
        <v>523</v>
      </c>
      <c r="AD383" s="77" t="s">
        <v>235</v>
      </c>
      <c r="AE383" s="69" t="s">
        <v>524</v>
      </c>
      <c r="AF383" s="78">
        <v>-22.942379412000001</v>
      </c>
      <c r="AG383" s="78">
        <v>-52.408337234999898</v>
      </c>
      <c r="AH383" s="69" t="s">
        <v>237</v>
      </c>
      <c r="AI383" s="69" t="s">
        <v>238</v>
      </c>
      <c r="AJ383" s="69" t="s">
        <v>854</v>
      </c>
      <c r="AK383" s="69" t="s">
        <v>240</v>
      </c>
      <c r="AL383" s="70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73"/>
      <c r="BD383" s="69"/>
      <c r="BE383" s="70"/>
      <c r="BF383" s="69"/>
      <c r="BG383" s="69"/>
      <c r="BH383" s="69"/>
      <c r="BI383" s="69"/>
      <c r="BJ383" s="69"/>
      <c r="BK383" s="69"/>
      <c r="BL383" s="69"/>
      <c r="BM383" s="69"/>
      <c r="BN383" s="69"/>
      <c r="BO383" s="69"/>
      <c r="BP383" s="69"/>
    </row>
    <row r="384" spans="1:68" s="79" customFormat="1" ht="15" customHeight="1">
      <c r="A384" s="69"/>
      <c r="B384" s="69">
        <v>398</v>
      </c>
      <c r="C384" s="69" t="s">
        <v>2489</v>
      </c>
      <c r="D384" s="70"/>
      <c r="E384" s="70"/>
      <c r="F384" s="69"/>
      <c r="G384" s="71"/>
      <c r="H384" s="71"/>
      <c r="I384" s="71">
        <f t="shared" si="5"/>
        <v>0</v>
      </c>
      <c r="J384" s="69"/>
      <c r="K384" s="72">
        <v>1.275425E-2</v>
      </c>
      <c r="L384" s="73"/>
      <c r="M384" s="69"/>
      <c r="N384" s="74"/>
      <c r="O384" s="75" t="s">
        <v>2468</v>
      </c>
      <c r="P384" s="69" t="s">
        <v>2468</v>
      </c>
      <c r="Q384" s="69"/>
      <c r="R384" s="69" t="s">
        <v>2470</v>
      </c>
      <c r="S384" s="74" t="s">
        <v>2490</v>
      </c>
      <c r="T384" s="76" t="s">
        <v>2491</v>
      </c>
      <c r="U384" s="74" t="s">
        <v>2492</v>
      </c>
      <c r="V384" s="69"/>
      <c r="W384" s="70"/>
      <c r="X384" s="70"/>
      <c r="Y384" s="73" t="s">
        <v>288</v>
      </c>
      <c r="Z384" s="69"/>
      <c r="AA384" s="69"/>
      <c r="AB384" s="69"/>
      <c r="AC384" s="69" t="s">
        <v>234</v>
      </c>
      <c r="AD384" s="77" t="s">
        <v>235</v>
      </c>
      <c r="AE384" s="69" t="s">
        <v>368</v>
      </c>
      <c r="AF384" s="78">
        <v>-23.0317994719999</v>
      </c>
      <c r="AG384" s="78">
        <v>-52.498988244000003</v>
      </c>
      <c r="AH384" s="69" t="s">
        <v>237</v>
      </c>
      <c r="AI384" s="69" t="s">
        <v>238</v>
      </c>
      <c r="AJ384" s="69" t="s">
        <v>854</v>
      </c>
      <c r="AK384" s="69" t="s">
        <v>240</v>
      </c>
      <c r="AL384" s="70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  <c r="AZ384" s="69"/>
      <c r="BA384" s="69"/>
      <c r="BB384" s="69"/>
      <c r="BC384" s="73"/>
      <c r="BD384" s="69"/>
      <c r="BE384" s="70"/>
      <c r="BF384" s="69"/>
      <c r="BG384" s="69"/>
      <c r="BH384" s="69"/>
      <c r="BI384" s="69"/>
      <c r="BJ384" s="69"/>
      <c r="BK384" s="69"/>
      <c r="BL384" s="69"/>
      <c r="BM384" s="69"/>
      <c r="BN384" s="69"/>
      <c r="BO384" s="69"/>
      <c r="BP384" s="69"/>
    </row>
    <row r="385" spans="1:68" s="79" customFormat="1" ht="15" customHeight="1">
      <c r="A385" s="69"/>
      <c r="B385" s="69">
        <v>399</v>
      </c>
      <c r="C385" s="69" t="s">
        <v>629</v>
      </c>
      <c r="D385" s="70">
        <v>40722</v>
      </c>
      <c r="E385" s="70"/>
      <c r="F385" s="69"/>
      <c r="G385" s="71" t="s">
        <v>2493</v>
      </c>
      <c r="H385" s="71"/>
      <c r="I385" s="71" t="e">
        <f t="shared" si="5"/>
        <v>#VALUE!</v>
      </c>
      <c r="J385" s="69" t="s">
        <v>10</v>
      </c>
      <c r="K385" s="72">
        <v>7.7999999999999999E-5</v>
      </c>
      <c r="L385" s="73"/>
      <c r="M385" s="69"/>
      <c r="N385" s="74"/>
      <c r="O385" s="75" t="s">
        <v>2494</v>
      </c>
      <c r="P385" s="69" t="s">
        <v>2495</v>
      </c>
      <c r="Q385" s="69" t="s">
        <v>2496</v>
      </c>
      <c r="R385" s="69"/>
      <c r="S385" s="74" t="s">
        <v>2497</v>
      </c>
      <c r="T385" s="76"/>
      <c r="U385" s="74" t="s">
        <v>2498</v>
      </c>
      <c r="V385" s="69"/>
      <c r="W385" s="70"/>
      <c r="X385" s="70"/>
      <c r="Y385" s="73" t="s">
        <v>288</v>
      </c>
      <c r="Z385" s="69" t="s">
        <v>2499</v>
      </c>
      <c r="AA385" s="69"/>
      <c r="AB385" s="69" t="s">
        <v>2500</v>
      </c>
      <c r="AC385" s="69" t="s">
        <v>234</v>
      </c>
      <c r="AD385" s="77" t="s">
        <v>235</v>
      </c>
      <c r="AE385" s="69" t="s">
        <v>368</v>
      </c>
      <c r="AF385" s="78">
        <v>-23.0635100003589</v>
      </c>
      <c r="AG385" s="78">
        <v>-52.594559999763902</v>
      </c>
      <c r="AH385" s="69" t="s">
        <v>237</v>
      </c>
      <c r="AI385" s="69" t="s">
        <v>238</v>
      </c>
      <c r="AJ385" s="69" t="s">
        <v>854</v>
      </c>
      <c r="AK385" s="69" t="s">
        <v>240</v>
      </c>
      <c r="AL385" s="70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73"/>
      <c r="BD385" s="69"/>
      <c r="BE385" s="70"/>
      <c r="BF385" s="69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</row>
    <row r="386" spans="1:68" s="79" customFormat="1" ht="15" customHeight="1">
      <c r="A386" s="69"/>
      <c r="B386" s="69">
        <v>400</v>
      </c>
      <c r="C386" s="69" t="s">
        <v>2501</v>
      </c>
      <c r="D386" s="70">
        <v>41144</v>
      </c>
      <c r="E386" s="70">
        <v>41874</v>
      </c>
      <c r="F386" s="69"/>
      <c r="G386" s="71" t="s">
        <v>2502</v>
      </c>
      <c r="H386" s="71"/>
      <c r="I386" s="71">
        <f t="shared" si="5"/>
        <v>0</v>
      </c>
      <c r="J386" s="69">
        <v>2.9</v>
      </c>
      <c r="K386" s="72">
        <v>1.5600900000000001E-3</v>
      </c>
      <c r="L386" s="73"/>
      <c r="M386" s="69"/>
      <c r="N386" s="74"/>
      <c r="O386" s="75" t="s">
        <v>2503</v>
      </c>
      <c r="P386" s="69" t="s">
        <v>2504</v>
      </c>
      <c r="Q386" s="69" t="s">
        <v>2505</v>
      </c>
      <c r="R386" s="69"/>
      <c r="S386" s="74" t="s">
        <v>2506</v>
      </c>
      <c r="T386" s="76"/>
      <c r="U386" s="74" t="s">
        <v>2507</v>
      </c>
      <c r="V386" s="69"/>
      <c r="W386" s="70"/>
      <c r="X386" s="70"/>
      <c r="Y386" s="73" t="s">
        <v>288</v>
      </c>
      <c r="Z386" s="69"/>
      <c r="AA386" s="69"/>
      <c r="AB386" s="69" t="s">
        <v>2508</v>
      </c>
      <c r="AC386" s="69" t="s">
        <v>234</v>
      </c>
      <c r="AD386" s="77" t="s">
        <v>235</v>
      </c>
      <c r="AE386" s="69" t="s">
        <v>236</v>
      </c>
      <c r="AF386" s="78">
        <v>-23.5625300000012</v>
      </c>
      <c r="AG386" s="78">
        <v>-51.749339999801599</v>
      </c>
      <c r="AH386" s="69" t="s">
        <v>237</v>
      </c>
      <c r="AI386" s="69" t="s">
        <v>238</v>
      </c>
      <c r="AJ386" s="69" t="s">
        <v>2509</v>
      </c>
      <c r="AK386" s="69" t="s">
        <v>240</v>
      </c>
      <c r="AL386" s="70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73"/>
      <c r="BD386" s="69"/>
      <c r="BE386" s="70"/>
      <c r="BF386" s="69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</row>
    <row r="387" spans="1:68" s="79" customFormat="1" ht="15" customHeight="1">
      <c r="A387" s="69"/>
      <c r="B387" s="69">
        <v>401</v>
      </c>
      <c r="C387" s="69" t="s">
        <v>629</v>
      </c>
      <c r="D387" s="70">
        <v>41172</v>
      </c>
      <c r="E387" s="70"/>
      <c r="F387" s="69"/>
      <c r="G387" s="71" t="s">
        <v>2510</v>
      </c>
      <c r="H387" s="71"/>
      <c r="I387" s="71">
        <f t="shared" ref="I387:I450" si="6">ROUND(J387^2*(K387^(1/2)),0)</f>
        <v>0</v>
      </c>
      <c r="J387" s="69"/>
      <c r="K387" s="72">
        <v>6.0000000000000001E-3</v>
      </c>
      <c r="L387" s="73"/>
      <c r="M387" s="69"/>
      <c r="N387" s="74"/>
      <c r="O387" s="75" t="s">
        <v>2511</v>
      </c>
      <c r="P387" s="69" t="s">
        <v>2512</v>
      </c>
      <c r="Q387" s="69"/>
      <c r="R387" s="69" t="s">
        <v>2513</v>
      </c>
      <c r="S387" s="74" t="s">
        <v>2514</v>
      </c>
      <c r="T387" s="76"/>
      <c r="U387" s="74" t="s">
        <v>2515</v>
      </c>
      <c r="V387" s="69"/>
      <c r="W387" s="70"/>
      <c r="X387" s="70"/>
      <c r="Y387" s="73" t="s">
        <v>492</v>
      </c>
      <c r="Z387" s="69" t="s">
        <v>628</v>
      </c>
      <c r="AA387" s="69"/>
      <c r="AB387" s="69" t="s">
        <v>2516</v>
      </c>
      <c r="AC387" s="69" t="s">
        <v>234</v>
      </c>
      <c r="AD387" s="77" t="s">
        <v>235</v>
      </c>
      <c r="AE387" s="69" t="s">
        <v>368</v>
      </c>
      <c r="AF387" s="78">
        <v>-23.215380000011098</v>
      </c>
      <c r="AG387" s="78">
        <v>-52.650779999810901</v>
      </c>
      <c r="AH387" s="69" t="s">
        <v>237</v>
      </c>
      <c r="AI387" s="69" t="s">
        <v>238</v>
      </c>
      <c r="AJ387" s="69" t="s">
        <v>2433</v>
      </c>
      <c r="AK387" s="69" t="s">
        <v>240</v>
      </c>
      <c r="AL387" s="70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  <c r="AZ387" s="69"/>
      <c r="BA387" s="69"/>
      <c r="BB387" s="69"/>
      <c r="BC387" s="73"/>
      <c r="BD387" s="69"/>
      <c r="BE387" s="70"/>
      <c r="BF387" s="69"/>
      <c r="BG387" s="69"/>
      <c r="BH387" s="69"/>
      <c r="BI387" s="69"/>
      <c r="BJ387" s="69"/>
      <c r="BK387" s="69"/>
      <c r="BL387" s="69"/>
      <c r="BM387" s="69"/>
      <c r="BN387" s="69"/>
      <c r="BO387" s="69"/>
      <c r="BP387" s="69"/>
    </row>
    <row r="388" spans="1:68" s="79" customFormat="1" ht="15" customHeight="1">
      <c r="A388" s="69"/>
      <c r="B388" s="69">
        <v>402</v>
      </c>
      <c r="C388" s="69" t="s">
        <v>2517</v>
      </c>
      <c r="D388" s="70">
        <v>41620</v>
      </c>
      <c r="E388" s="70">
        <v>54404</v>
      </c>
      <c r="F388" s="69"/>
      <c r="G388" s="71" t="s">
        <v>2518</v>
      </c>
      <c r="H388" s="71"/>
      <c r="I388" s="71">
        <f t="shared" si="6"/>
        <v>0</v>
      </c>
      <c r="J388" s="69">
        <v>1.5</v>
      </c>
      <c r="K388" s="72">
        <v>1.7999999999999999E-2</v>
      </c>
      <c r="L388" s="73"/>
      <c r="M388" s="69"/>
      <c r="N388" s="74"/>
      <c r="O388" s="75" t="s">
        <v>2519</v>
      </c>
      <c r="P388" s="69" t="s">
        <v>2520</v>
      </c>
      <c r="Q388" s="69"/>
      <c r="R388" s="69" t="s">
        <v>2521</v>
      </c>
      <c r="S388" s="74" t="s">
        <v>2522</v>
      </c>
      <c r="T388" s="76"/>
      <c r="U388" s="74" t="s">
        <v>2523</v>
      </c>
      <c r="V388" s="69"/>
      <c r="W388" s="70"/>
      <c r="X388" s="70"/>
      <c r="Y388" s="73" t="s">
        <v>492</v>
      </c>
      <c r="Z388" s="69"/>
      <c r="AA388" s="69"/>
      <c r="AB388" s="69" t="s">
        <v>2524</v>
      </c>
      <c r="AC388" s="69" t="s">
        <v>270</v>
      </c>
      <c r="AD388" s="77" t="s">
        <v>235</v>
      </c>
      <c r="AE388" s="69" t="s">
        <v>290</v>
      </c>
      <c r="AF388" s="78">
        <v>-24.6256800006616</v>
      </c>
      <c r="AG388" s="78">
        <v>-49.725430000247897</v>
      </c>
      <c r="AH388" s="69" t="s">
        <v>237</v>
      </c>
      <c r="AI388" s="69" t="s">
        <v>238</v>
      </c>
      <c r="AJ388" s="69" t="s">
        <v>362</v>
      </c>
      <c r="AK388" s="69" t="s">
        <v>240</v>
      </c>
      <c r="AL388" s="70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73"/>
      <c r="BD388" s="69"/>
      <c r="BE388" s="70"/>
      <c r="BF388" s="69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</row>
    <row r="389" spans="1:68" s="79" customFormat="1" ht="15" customHeight="1">
      <c r="A389" s="69"/>
      <c r="B389" s="69">
        <v>403</v>
      </c>
      <c r="C389" s="69" t="s">
        <v>2525</v>
      </c>
      <c r="D389" s="70">
        <v>41620</v>
      </c>
      <c r="E389" s="70">
        <v>54404</v>
      </c>
      <c r="F389" s="69"/>
      <c r="G389" s="71" t="s">
        <v>2518</v>
      </c>
      <c r="H389" s="71"/>
      <c r="I389" s="71">
        <f t="shared" si="6"/>
        <v>0</v>
      </c>
      <c r="J389" s="69">
        <v>1</v>
      </c>
      <c r="K389" s="72">
        <v>1.2E-2</v>
      </c>
      <c r="L389" s="73"/>
      <c r="M389" s="69"/>
      <c r="N389" s="74"/>
      <c r="O389" s="75" t="s">
        <v>2519</v>
      </c>
      <c r="P389" s="69" t="s">
        <v>2520</v>
      </c>
      <c r="Q389" s="69"/>
      <c r="R389" s="69" t="s">
        <v>2521</v>
      </c>
      <c r="S389" s="74" t="s">
        <v>2522</v>
      </c>
      <c r="T389" s="76"/>
      <c r="U389" s="74" t="s">
        <v>2523</v>
      </c>
      <c r="V389" s="69"/>
      <c r="W389" s="70"/>
      <c r="X389" s="70"/>
      <c r="Y389" s="73" t="s">
        <v>492</v>
      </c>
      <c r="Z389" s="69"/>
      <c r="AA389" s="69"/>
      <c r="AB389" s="69" t="s">
        <v>2526</v>
      </c>
      <c r="AC389" s="69" t="s">
        <v>270</v>
      </c>
      <c r="AD389" s="77" t="s">
        <v>235</v>
      </c>
      <c r="AE389" s="69" t="s">
        <v>290</v>
      </c>
      <c r="AF389" s="78">
        <v>-24.617760000588898</v>
      </c>
      <c r="AG389" s="78">
        <v>-49.708760000282197</v>
      </c>
      <c r="AH389" s="69" t="s">
        <v>237</v>
      </c>
      <c r="AI389" s="69" t="s">
        <v>238</v>
      </c>
      <c r="AJ389" s="69" t="s">
        <v>362</v>
      </c>
      <c r="AK389" s="69" t="s">
        <v>240</v>
      </c>
      <c r="AL389" s="70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73"/>
      <c r="BD389" s="69"/>
      <c r="BE389" s="70"/>
      <c r="BF389" s="69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</row>
    <row r="390" spans="1:68" s="79" customFormat="1" ht="15" customHeight="1">
      <c r="A390" s="69"/>
      <c r="B390" s="69">
        <v>404</v>
      </c>
      <c r="C390" s="69" t="s">
        <v>2527</v>
      </c>
      <c r="D390" s="70"/>
      <c r="E390" s="70"/>
      <c r="F390" s="69"/>
      <c r="G390" s="71"/>
      <c r="H390" s="71"/>
      <c r="I390" s="71">
        <f t="shared" si="6"/>
        <v>0</v>
      </c>
      <c r="J390" s="69"/>
      <c r="K390" s="72">
        <v>1.22207E-3</v>
      </c>
      <c r="L390" s="73"/>
      <c r="M390" s="69"/>
      <c r="N390" s="74"/>
      <c r="O390" s="75" t="s">
        <v>2528</v>
      </c>
      <c r="P390" s="69" t="s">
        <v>2528</v>
      </c>
      <c r="Q390" s="69"/>
      <c r="R390" s="69" t="s">
        <v>2529</v>
      </c>
      <c r="S390" s="74" t="s">
        <v>2530</v>
      </c>
      <c r="T390" s="76"/>
      <c r="U390" s="74"/>
      <c r="V390" s="69"/>
      <c r="W390" s="70"/>
      <c r="X390" s="70"/>
      <c r="Y390" s="73" t="s">
        <v>492</v>
      </c>
      <c r="Z390" s="69"/>
      <c r="AA390" s="69"/>
      <c r="AB390" s="69" t="s">
        <v>463</v>
      </c>
      <c r="AC390" s="69" t="s">
        <v>523</v>
      </c>
      <c r="AD390" s="77" t="s">
        <v>235</v>
      </c>
      <c r="AE390" s="69" t="s">
        <v>524</v>
      </c>
      <c r="AF390" s="78">
        <v>-23.065823929</v>
      </c>
      <c r="AG390" s="78">
        <v>-52.387668159999897</v>
      </c>
      <c r="AH390" s="69" t="s">
        <v>237</v>
      </c>
      <c r="AI390" s="69" t="s">
        <v>238</v>
      </c>
      <c r="AJ390" s="69" t="s">
        <v>854</v>
      </c>
      <c r="AK390" s="69" t="s">
        <v>240</v>
      </c>
      <c r="AL390" s="70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73"/>
      <c r="BD390" s="69"/>
      <c r="BE390" s="70"/>
      <c r="BF390" s="69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</row>
    <row r="391" spans="1:68" s="79" customFormat="1" ht="15" customHeight="1">
      <c r="A391" s="69"/>
      <c r="B391" s="69">
        <v>405</v>
      </c>
      <c r="C391" s="69" t="s">
        <v>629</v>
      </c>
      <c r="D391" s="70">
        <v>43362</v>
      </c>
      <c r="E391" s="70"/>
      <c r="F391" s="69"/>
      <c r="G391" s="71"/>
      <c r="H391" s="71"/>
      <c r="I391" s="71">
        <f t="shared" si="6"/>
        <v>0</v>
      </c>
      <c r="J391" s="69"/>
      <c r="K391" s="72">
        <v>9.5200000000000007E-3</v>
      </c>
      <c r="L391" s="73"/>
      <c r="M391" s="69"/>
      <c r="N391" s="74"/>
      <c r="O391" s="75" t="s">
        <v>2531</v>
      </c>
      <c r="P391" s="69" t="s">
        <v>2531</v>
      </c>
      <c r="Q391" s="69"/>
      <c r="R391" s="69" t="s">
        <v>2532</v>
      </c>
      <c r="S391" s="74" t="s">
        <v>2533</v>
      </c>
      <c r="T391" s="76"/>
      <c r="U391" s="74" t="s">
        <v>2534</v>
      </c>
      <c r="V391" s="69"/>
      <c r="W391" s="70"/>
      <c r="X391" s="70"/>
      <c r="Y391" s="73" t="s">
        <v>767</v>
      </c>
      <c r="Z391" s="69" t="s">
        <v>232</v>
      </c>
      <c r="AA391" s="69"/>
      <c r="AB391" s="69"/>
      <c r="AC391" s="69" t="s">
        <v>558</v>
      </c>
      <c r="AD391" s="77" t="s">
        <v>559</v>
      </c>
      <c r="AE391" s="69" t="s">
        <v>256</v>
      </c>
      <c r="AF391" s="78">
        <v>-25.326053953999899</v>
      </c>
      <c r="AG391" s="78">
        <v>-49.007618588</v>
      </c>
      <c r="AH391" s="69" t="s">
        <v>237</v>
      </c>
      <c r="AI391" s="69" t="s">
        <v>238</v>
      </c>
      <c r="AJ391" s="69" t="s">
        <v>621</v>
      </c>
      <c r="AK391" s="69" t="s">
        <v>240</v>
      </c>
      <c r="AL391" s="70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  <c r="AZ391" s="69"/>
      <c r="BA391" s="69"/>
      <c r="BB391" s="69"/>
      <c r="BC391" s="73"/>
      <c r="BD391" s="69"/>
      <c r="BE391" s="70"/>
      <c r="BF391" s="69"/>
      <c r="BG391" s="69"/>
      <c r="BH391" s="69"/>
      <c r="BI391" s="69"/>
      <c r="BJ391" s="69"/>
      <c r="BK391" s="69"/>
      <c r="BL391" s="69"/>
      <c r="BM391" s="69"/>
      <c r="BN391" s="69"/>
      <c r="BO391" s="69"/>
      <c r="BP391" s="69"/>
    </row>
    <row r="392" spans="1:68" s="79" customFormat="1" ht="15" customHeight="1">
      <c r="A392" s="69"/>
      <c r="B392" s="69">
        <v>406</v>
      </c>
      <c r="C392" s="69" t="s">
        <v>629</v>
      </c>
      <c r="D392" s="70">
        <v>41368</v>
      </c>
      <c r="E392" s="70"/>
      <c r="F392" s="69"/>
      <c r="G392" s="71" t="s">
        <v>2535</v>
      </c>
      <c r="H392" s="71"/>
      <c r="I392" s="71" t="e">
        <f t="shared" si="6"/>
        <v>#VALUE!</v>
      </c>
      <c r="J392" s="69" t="s">
        <v>10</v>
      </c>
      <c r="K392" s="72">
        <v>2.9999999999999997E-4</v>
      </c>
      <c r="L392" s="73"/>
      <c r="M392" s="69"/>
      <c r="N392" s="74"/>
      <c r="O392" s="75" t="s">
        <v>2536</v>
      </c>
      <c r="P392" s="69" t="s">
        <v>2537</v>
      </c>
      <c r="Q392" s="69"/>
      <c r="R392" s="69" t="s">
        <v>2538</v>
      </c>
      <c r="S392" s="74" t="s">
        <v>2539</v>
      </c>
      <c r="T392" s="76"/>
      <c r="U392" s="74" t="s">
        <v>2540</v>
      </c>
      <c r="V392" s="69"/>
      <c r="W392" s="70"/>
      <c r="X392" s="70"/>
      <c r="Y392" s="73" t="s">
        <v>767</v>
      </c>
      <c r="Z392" s="69"/>
      <c r="AA392" s="69"/>
      <c r="AB392" s="69"/>
      <c r="AC392" s="69" t="s">
        <v>255</v>
      </c>
      <c r="AD392" s="77" t="s">
        <v>235</v>
      </c>
      <c r="AE392" s="69" t="s">
        <v>256</v>
      </c>
      <c r="AF392" s="78">
        <v>-25.595580000543499</v>
      </c>
      <c r="AG392" s="78">
        <v>-49.130400000542899</v>
      </c>
      <c r="AH392" s="69" t="s">
        <v>237</v>
      </c>
      <c r="AI392" s="69" t="s">
        <v>238</v>
      </c>
      <c r="AJ392" s="69" t="s">
        <v>383</v>
      </c>
      <c r="AK392" s="69" t="s">
        <v>240</v>
      </c>
      <c r="AL392" s="70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  <c r="AZ392" s="69"/>
      <c r="BA392" s="69"/>
      <c r="BB392" s="69"/>
      <c r="BC392" s="73"/>
      <c r="BD392" s="69"/>
      <c r="BE392" s="70"/>
      <c r="BF392" s="69"/>
      <c r="BG392" s="69"/>
      <c r="BH392" s="69"/>
      <c r="BI392" s="69"/>
      <c r="BJ392" s="69"/>
      <c r="BK392" s="69"/>
      <c r="BL392" s="69"/>
      <c r="BM392" s="69"/>
      <c r="BN392" s="69"/>
      <c r="BO392" s="69"/>
      <c r="BP392" s="69"/>
    </row>
    <row r="393" spans="1:68" s="79" customFormat="1" ht="15" customHeight="1">
      <c r="A393" s="69"/>
      <c r="B393" s="69">
        <v>407</v>
      </c>
      <c r="C393" s="69" t="s">
        <v>2541</v>
      </c>
      <c r="D393" s="70">
        <v>41852</v>
      </c>
      <c r="E393" s="70">
        <v>54636</v>
      </c>
      <c r="F393" s="69"/>
      <c r="G393" s="71" t="s">
        <v>2542</v>
      </c>
      <c r="H393" s="71"/>
      <c r="I393" s="71" t="e">
        <f t="shared" si="6"/>
        <v>#VALUE!</v>
      </c>
      <c r="J393" s="69" t="s">
        <v>10</v>
      </c>
      <c r="K393" s="72">
        <v>0.4</v>
      </c>
      <c r="L393" s="73"/>
      <c r="M393" s="69"/>
      <c r="N393" s="74"/>
      <c r="O393" s="75" t="s">
        <v>2543</v>
      </c>
      <c r="P393" s="69" t="s">
        <v>2543</v>
      </c>
      <c r="Q393" s="69" t="s">
        <v>2544</v>
      </c>
      <c r="R393" s="69"/>
      <c r="S393" s="74" t="s">
        <v>2545</v>
      </c>
      <c r="T393" s="76"/>
      <c r="U393" s="74" t="s">
        <v>2546</v>
      </c>
      <c r="V393" s="69"/>
      <c r="W393" s="70"/>
      <c r="X393" s="70"/>
      <c r="Y393" s="73" t="s">
        <v>767</v>
      </c>
      <c r="Z393" s="69"/>
      <c r="AA393" s="69"/>
      <c r="AB393" s="69" t="s">
        <v>463</v>
      </c>
      <c r="AC393" s="69" t="s">
        <v>270</v>
      </c>
      <c r="AD393" s="77" t="s">
        <v>235</v>
      </c>
      <c r="AE393" s="69" t="s">
        <v>290</v>
      </c>
      <c r="AF393" s="78">
        <v>-25.151180000124199</v>
      </c>
      <c r="AG393" s="78">
        <v>-50.145680000602503</v>
      </c>
      <c r="AH393" s="69" t="s">
        <v>237</v>
      </c>
      <c r="AI393" s="69" t="s">
        <v>238</v>
      </c>
      <c r="AJ393" s="69" t="s">
        <v>1563</v>
      </c>
      <c r="AK393" s="69" t="s">
        <v>240</v>
      </c>
      <c r="AL393" s="70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  <c r="AZ393" s="69"/>
      <c r="BA393" s="69"/>
      <c r="BB393" s="69"/>
      <c r="BC393" s="73"/>
      <c r="BD393" s="69"/>
      <c r="BE393" s="70"/>
      <c r="BF393" s="69"/>
      <c r="BG393" s="69"/>
      <c r="BH393" s="69"/>
      <c r="BI393" s="69"/>
      <c r="BJ393" s="69"/>
      <c r="BK393" s="69"/>
      <c r="BL393" s="69"/>
      <c r="BM393" s="69"/>
      <c r="BN393" s="69"/>
      <c r="BO393" s="69"/>
      <c r="BP393" s="69"/>
    </row>
    <row r="394" spans="1:68" s="79" customFormat="1" ht="15" customHeight="1">
      <c r="A394" s="69"/>
      <c r="B394" s="69">
        <v>408</v>
      </c>
      <c r="C394" s="69" t="s">
        <v>629</v>
      </c>
      <c r="D394" s="70">
        <v>41402</v>
      </c>
      <c r="E394" s="70"/>
      <c r="F394" s="69"/>
      <c r="G394" s="71" t="s">
        <v>2547</v>
      </c>
      <c r="H394" s="71"/>
      <c r="I394" s="71" t="e">
        <f t="shared" si="6"/>
        <v>#VALUE!</v>
      </c>
      <c r="J394" s="69" t="s">
        <v>10</v>
      </c>
      <c r="K394" s="72">
        <v>8.9999999999999993E-3</v>
      </c>
      <c r="L394" s="73"/>
      <c r="M394" s="69"/>
      <c r="N394" s="74"/>
      <c r="O394" s="75" t="s">
        <v>2548</v>
      </c>
      <c r="P394" s="69" t="s">
        <v>2548</v>
      </c>
      <c r="Q394" s="69"/>
      <c r="R394" s="69" t="s">
        <v>2549</v>
      </c>
      <c r="S394" s="74" t="s">
        <v>2550</v>
      </c>
      <c r="T394" s="76"/>
      <c r="U394" s="74" t="s">
        <v>2551</v>
      </c>
      <c r="V394" s="69"/>
      <c r="W394" s="70"/>
      <c r="X394" s="70"/>
      <c r="Y394" s="73" t="s">
        <v>492</v>
      </c>
      <c r="Z394" s="69" t="s">
        <v>628</v>
      </c>
      <c r="AA394" s="69"/>
      <c r="AB394" s="69"/>
      <c r="AC394" s="69" t="s">
        <v>255</v>
      </c>
      <c r="AD394" s="77" t="s">
        <v>235</v>
      </c>
      <c r="AE394" s="69" t="s">
        <v>328</v>
      </c>
      <c r="AF394" s="78">
        <v>-25.128928655374001</v>
      </c>
      <c r="AG394" s="78">
        <v>-53.102201796269298</v>
      </c>
      <c r="AH394" s="69" t="s">
        <v>237</v>
      </c>
      <c r="AI394" s="69" t="s">
        <v>238</v>
      </c>
      <c r="AJ394" s="69" t="s">
        <v>848</v>
      </c>
      <c r="AK394" s="69" t="s">
        <v>240</v>
      </c>
      <c r="AL394" s="70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  <c r="AZ394" s="69"/>
      <c r="BA394" s="69"/>
      <c r="BB394" s="69"/>
      <c r="BC394" s="73"/>
      <c r="BD394" s="69"/>
      <c r="BE394" s="70"/>
      <c r="BF394" s="69"/>
      <c r="BG394" s="69"/>
      <c r="BH394" s="69"/>
      <c r="BI394" s="69"/>
      <c r="BJ394" s="69"/>
      <c r="BK394" s="69"/>
      <c r="BL394" s="69"/>
      <c r="BM394" s="69"/>
      <c r="BN394" s="69"/>
      <c r="BO394" s="69"/>
      <c r="BP394" s="69"/>
    </row>
    <row r="395" spans="1:68" s="79" customFormat="1" ht="15" customHeight="1">
      <c r="A395" s="69"/>
      <c r="B395" s="69">
        <v>409</v>
      </c>
      <c r="C395" s="69" t="s">
        <v>629</v>
      </c>
      <c r="D395" s="70">
        <v>41529</v>
      </c>
      <c r="E395" s="70"/>
      <c r="F395" s="69"/>
      <c r="G395" s="71" t="s">
        <v>2552</v>
      </c>
      <c r="H395" s="71"/>
      <c r="I395" s="71" t="e">
        <f t="shared" si="6"/>
        <v>#VALUE!</v>
      </c>
      <c r="J395" s="69" t="s">
        <v>10</v>
      </c>
      <c r="K395" s="72">
        <v>4.2560000000000002E-3</v>
      </c>
      <c r="L395" s="73"/>
      <c r="M395" s="69"/>
      <c r="N395" s="74"/>
      <c r="O395" s="75" t="s">
        <v>2553</v>
      </c>
      <c r="P395" s="69" t="s">
        <v>2554</v>
      </c>
      <c r="Q395" s="69" t="s">
        <v>2555</v>
      </c>
      <c r="R395" s="69"/>
      <c r="S395" s="74" t="s">
        <v>2556</v>
      </c>
      <c r="T395" s="76"/>
      <c r="U395" s="74" t="s">
        <v>2557</v>
      </c>
      <c r="V395" s="69"/>
      <c r="W395" s="70"/>
      <c r="X395" s="70"/>
      <c r="Y395" s="73" t="s">
        <v>787</v>
      </c>
      <c r="Z395" s="69"/>
      <c r="AA395" s="69"/>
      <c r="AB395" s="69" t="s">
        <v>463</v>
      </c>
      <c r="AC395" s="69" t="s">
        <v>270</v>
      </c>
      <c r="AD395" s="77" t="s">
        <v>235</v>
      </c>
      <c r="AE395" s="69" t="s">
        <v>271</v>
      </c>
      <c r="AF395" s="78">
        <v>-23.341130000804601</v>
      </c>
      <c r="AG395" s="78">
        <v>-51.1188599998736</v>
      </c>
      <c r="AH395" s="69" t="s">
        <v>237</v>
      </c>
      <c r="AI395" s="69" t="s">
        <v>238</v>
      </c>
      <c r="AJ395" s="69" t="s">
        <v>272</v>
      </c>
      <c r="AK395" s="69" t="s">
        <v>240</v>
      </c>
      <c r="AL395" s="70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73"/>
      <c r="BD395" s="69"/>
      <c r="BE395" s="70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 s="69"/>
    </row>
    <row r="396" spans="1:68" s="79" customFormat="1" ht="15" customHeight="1">
      <c r="A396" s="69"/>
      <c r="B396" s="69">
        <v>410</v>
      </c>
      <c r="C396" s="69" t="s">
        <v>629</v>
      </c>
      <c r="D396" s="70">
        <v>41523</v>
      </c>
      <c r="E396" s="70"/>
      <c r="F396" s="69"/>
      <c r="G396" s="71" t="s">
        <v>2558</v>
      </c>
      <c r="H396" s="71"/>
      <c r="I396" s="71" t="e">
        <f t="shared" si="6"/>
        <v>#VALUE!</v>
      </c>
      <c r="J396" s="69" t="s">
        <v>10</v>
      </c>
      <c r="K396" s="72">
        <v>3.5000000000000001E-3</v>
      </c>
      <c r="L396" s="73"/>
      <c r="M396" s="69"/>
      <c r="N396" s="74"/>
      <c r="O396" s="75" t="s">
        <v>2559</v>
      </c>
      <c r="P396" s="69" t="s">
        <v>2559</v>
      </c>
      <c r="Q396" s="69"/>
      <c r="R396" s="69" t="s">
        <v>2560</v>
      </c>
      <c r="S396" s="74" t="s">
        <v>2561</v>
      </c>
      <c r="T396" s="76"/>
      <c r="U396" s="74" t="s">
        <v>2562</v>
      </c>
      <c r="V396" s="69"/>
      <c r="W396" s="70"/>
      <c r="X396" s="70"/>
      <c r="Y396" s="73" t="s">
        <v>492</v>
      </c>
      <c r="Z396" s="69"/>
      <c r="AA396" s="69"/>
      <c r="AB396" s="69"/>
      <c r="AC396" s="69" t="s">
        <v>255</v>
      </c>
      <c r="AD396" s="77" t="s">
        <v>235</v>
      </c>
      <c r="AE396" s="69" t="s">
        <v>328</v>
      </c>
      <c r="AF396" s="78">
        <v>-26.194130000299499</v>
      </c>
      <c r="AG396" s="78">
        <v>-53.072240000275997</v>
      </c>
      <c r="AH396" s="69" t="s">
        <v>237</v>
      </c>
      <c r="AI396" s="69" t="s">
        <v>238</v>
      </c>
      <c r="AJ396" s="69" t="s">
        <v>2563</v>
      </c>
      <c r="AK396" s="69" t="s">
        <v>240</v>
      </c>
      <c r="AL396" s="70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73"/>
      <c r="BD396" s="69"/>
      <c r="BE396" s="70"/>
      <c r="BF396" s="69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</row>
    <row r="397" spans="1:68" s="79" customFormat="1" ht="15" customHeight="1">
      <c r="A397" s="69"/>
      <c r="B397" s="69">
        <v>411</v>
      </c>
      <c r="C397" s="69" t="s">
        <v>629</v>
      </c>
      <c r="D397" s="70">
        <v>41507</v>
      </c>
      <c r="E397" s="70"/>
      <c r="F397" s="69"/>
      <c r="G397" s="71" t="s">
        <v>2564</v>
      </c>
      <c r="H397" s="71"/>
      <c r="I397" s="71" t="e">
        <f t="shared" si="6"/>
        <v>#VALUE!</v>
      </c>
      <c r="J397" s="69" t="s">
        <v>10</v>
      </c>
      <c r="K397" s="72" t="s">
        <v>10</v>
      </c>
      <c r="L397" s="73"/>
      <c r="M397" s="69"/>
      <c r="N397" s="74"/>
      <c r="O397" s="75" t="s">
        <v>2565</v>
      </c>
      <c r="P397" s="69" t="s">
        <v>2565</v>
      </c>
      <c r="Q397" s="69"/>
      <c r="R397" s="69" t="s">
        <v>2566</v>
      </c>
      <c r="S397" s="74" t="s">
        <v>2567</v>
      </c>
      <c r="T397" s="76"/>
      <c r="U397" s="74" t="s">
        <v>2568</v>
      </c>
      <c r="V397" s="69"/>
      <c r="W397" s="70"/>
      <c r="X397" s="70"/>
      <c r="Y397" s="73" t="s">
        <v>492</v>
      </c>
      <c r="Z397" s="69"/>
      <c r="AA397" s="69"/>
      <c r="AB397" s="69"/>
      <c r="AC397" s="69" t="s">
        <v>255</v>
      </c>
      <c r="AD397" s="77" t="s">
        <v>235</v>
      </c>
      <c r="AE397" s="69" t="s">
        <v>328</v>
      </c>
      <c r="AF397" s="78">
        <v>-25.460169999921501</v>
      </c>
      <c r="AG397" s="78">
        <v>-52.451469999693003</v>
      </c>
      <c r="AH397" s="69" t="s">
        <v>237</v>
      </c>
      <c r="AI397" s="69" t="s">
        <v>238</v>
      </c>
      <c r="AJ397" s="69" t="s">
        <v>2456</v>
      </c>
      <c r="AK397" s="69" t="s">
        <v>240</v>
      </c>
      <c r="AL397" s="70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  <c r="AZ397" s="69"/>
      <c r="BA397" s="69"/>
      <c r="BB397" s="69"/>
      <c r="BC397" s="73"/>
      <c r="BD397" s="69"/>
      <c r="BE397" s="70"/>
      <c r="BF397" s="69"/>
      <c r="BG397" s="69"/>
      <c r="BH397" s="69"/>
      <c r="BI397" s="69"/>
      <c r="BJ397" s="69"/>
      <c r="BK397" s="69"/>
      <c r="BL397" s="69"/>
      <c r="BM397" s="69"/>
      <c r="BN397" s="69"/>
      <c r="BO397" s="69"/>
      <c r="BP397" s="69"/>
    </row>
    <row r="398" spans="1:68" s="79" customFormat="1" ht="15" customHeight="1">
      <c r="A398" s="69"/>
      <c r="B398" s="69">
        <v>412</v>
      </c>
      <c r="C398" s="69" t="s">
        <v>629</v>
      </c>
      <c r="D398" s="70">
        <v>41571</v>
      </c>
      <c r="E398" s="70"/>
      <c r="F398" s="69"/>
      <c r="G398" s="71" t="s">
        <v>2569</v>
      </c>
      <c r="H398" s="71"/>
      <c r="I398" s="71" t="e">
        <f t="shared" si="6"/>
        <v>#VALUE!</v>
      </c>
      <c r="J398" s="69" t="s">
        <v>10</v>
      </c>
      <c r="K398" s="72" t="s">
        <v>10</v>
      </c>
      <c r="L398" s="73"/>
      <c r="M398" s="69"/>
      <c r="N398" s="74"/>
      <c r="O398" s="75" t="s">
        <v>2570</v>
      </c>
      <c r="P398" s="69" t="s">
        <v>2570</v>
      </c>
      <c r="Q398" s="69"/>
      <c r="R398" s="69" t="s">
        <v>2571</v>
      </c>
      <c r="S398" s="74" t="s">
        <v>2572</v>
      </c>
      <c r="T398" s="76"/>
      <c r="U398" s="74" t="s">
        <v>2573</v>
      </c>
      <c r="V398" s="69"/>
      <c r="W398" s="70"/>
      <c r="X398" s="70"/>
      <c r="Y398" s="73" t="s">
        <v>767</v>
      </c>
      <c r="Z398" s="69"/>
      <c r="AA398" s="69"/>
      <c r="AB398" s="69"/>
      <c r="AC398" s="69" t="s">
        <v>396</v>
      </c>
      <c r="AD398" s="77" t="s">
        <v>235</v>
      </c>
      <c r="AE398" s="69" t="s">
        <v>397</v>
      </c>
      <c r="AF398" s="78">
        <v>-25.519959999928599</v>
      </c>
      <c r="AG398" s="78">
        <v>-54.566979999843198</v>
      </c>
      <c r="AH398" s="69" t="s">
        <v>237</v>
      </c>
      <c r="AI398" s="69" t="s">
        <v>238</v>
      </c>
      <c r="AJ398" s="69" t="s">
        <v>2041</v>
      </c>
      <c r="AK398" s="69" t="s">
        <v>240</v>
      </c>
      <c r="AL398" s="70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73"/>
      <c r="BD398" s="69"/>
      <c r="BE398" s="70"/>
      <c r="BF398" s="69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</row>
    <row r="399" spans="1:68" s="79" customFormat="1" ht="15" customHeight="1">
      <c r="A399" s="69"/>
      <c r="B399" s="69">
        <v>413</v>
      </c>
      <c r="C399" s="69" t="s">
        <v>2574</v>
      </c>
      <c r="D399" s="70">
        <v>41718</v>
      </c>
      <c r="E399" s="70"/>
      <c r="F399" s="69"/>
      <c r="G399" s="71" t="s">
        <v>745</v>
      </c>
      <c r="H399" s="71"/>
      <c r="I399" s="71" t="e">
        <f t="shared" si="6"/>
        <v>#VALUE!</v>
      </c>
      <c r="J399" s="69" t="s">
        <v>10</v>
      </c>
      <c r="K399" s="72">
        <v>7.0751E-3</v>
      </c>
      <c r="L399" s="73"/>
      <c r="M399" s="69"/>
      <c r="N399" s="74"/>
      <c r="O399" s="75" t="s">
        <v>2575</v>
      </c>
      <c r="P399" s="69" t="s">
        <v>2576</v>
      </c>
      <c r="Q399" s="69" t="s">
        <v>2577</v>
      </c>
      <c r="R399" s="69"/>
      <c r="S399" s="74" t="s">
        <v>2578</v>
      </c>
      <c r="T399" s="76"/>
      <c r="U399" s="74" t="s">
        <v>2579</v>
      </c>
      <c r="V399" s="69"/>
      <c r="W399" s="70"/>
      <c r="X399" s="70"/>
      <c r="Y399" s="73" t="s">
        <v>504</v>
      </c>
      <c r="Z399" s="69"/>
      <c r="AA399" s="69"/>
      <c r="AB399" s="69" t="s">
        <v>2295</v>
      </c>
      <c r="AC399" s="69" t="s">
        <v>255</v>
      </c>
      <c r="AD399" s="77" t="s">
        <v>235</v>
      </c>
      <c r="AE399" s="69" t="s">
        <v>328</v>
      </c>
      <c r="AF399" s="78">
        <v>-25.116250000469101</v>
      </c>
      <c r="AG399" s="78">
        <v>-53.014250000283198</v>
      </c>
      <c r="AH399" s="69" t="s">
        <v>237</v>
      </c>
      <c r="AI399" s="69" t="s">
        <v>238</v>
      </c>
      <c r="AJ399" s="69" t="s">
        <v>2580</v>
      </c>
      <c r="AK399" s="69" t="s">
        <v>240</v>
      </c>
      <c r="AL399" s="70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73"/>
      <c r="BD399" s="69"/>
      <c r="BE399" s="70"/>
      <c r="BF399" s="69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</row>
    <row r="400" spans="1:68" s="79" customFormat="1" ht="15" customHeight="1">
      <c r="A400" s="69"/>
      <c r="B400" s="69">
        <v>414</v>
      </c>
      <c r="C400" s="69" t="s">
        <v>2581</v>
      </c>
      <c r="D400" s="70">
        <v>41793</v>
      </c>
      <c r="E400" s="70">
        <v>42524</v>
      </c>
      <c r="F400" s="69"/>
      <c r="G400" s="71" t="s">
        <v>745</v>
      </c>
      <c r="H400" s="71"/>
      <c r="I400" s="71" t="e">
        <f t="shared" si="6"/>
        <v>#VALUE!</v>
      </c>
      <c r="J400" s="69" t="s">
        <v>10</v>
      </c>
      <c r="K400" s="72">
        <v>0.15094080000000001</v>
      </c>
      <c r="L400" s="73"/>
      <c r="M400" s="69"/>
      <c r="N400" s="74"/>
      <c r="O400" s="75" t="s">
        <v>2582</v>
      </c>
      <c r="P400" s="69" t="s">
        <v>2583</v>
      </c>
      <c r="Q400" s="69" t="s">
        <v>2584</v>
      </c>
      <c r="R400" s="69"/>
      <c r="S400" s="74" t="s">
        <v>2585</v>
      </c>
      <c r="T400" s="76"/>
      <c r="U400" s="74" t="s">
        <v>2586</v>
      </c>
      <c r="V400" s="69"/>
      <c r="W400" s="70"/>
      <c r="X400" s="70"/>
      <c r="Y400" s="73" t="s">
        <v>504</v>
      </c>
      <c r="Z400" s="69" t="s">
        <v>628</v>
      </c>
      <c r="AA400" s="69"/>
      <c r="AB400" s="69" t="s">
        <v>2587</v>
      </c>
      <c r="AC400" s="69" t="s">
        <v>270</v>
      </c>
      <c r="AD400" s="77" t="s">
        <v>235</v>
      </c>
      <c r="AE400" s="69" t="s">
        <v>271</v>
      </c>
      <c r="AF400" s="78">
        <v>-23.4749500005308</v>
      </c>
      <c r="AG400" s="78">
        <v>-50.642559999852203</v>
      </c>
      <c r="AH400" s="69" t="s">
        <v>237</v>
      </c>
      <c r="AI400" s="69" t="s">
        <v>238</v>
      </c>
      <c r="AJ400" s="69" t="s">
        <v>2588</v>
      </c>
      <c r="AK400" s="69" t="s">
        <v>240</v>
      </c>
      <c r="AL400" s="70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73"/>
      <c r="BD400" s="69"/>
      <c r="BE400" s="70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</row>
    <row r="401" spans="1:68" s="79" customFormat="1" ht="15" customHeight="1">
      <c r="A401" s="69"/>
      <c r="B401" s="69">
        <v>415</v>
      </c>
      <c r="C401" s="69" t="s">
        <v>2589</v>
      </c>
      <c r="D401" s="70">
        <v>41983</v>
      </c>
      <c r="E401" s="70">
        <v>42714</v>
      </c>
      <c r="F401" s="69"/>
      <c r="G401" s="71" t="s">
        <v>2590</v>
      </c>
      <c r="H401" s="71"/>
      <c r="I401" s="71">
        <f t="shared" si="6"/>
        <v>0</v>
      </c>
      <c r="J401" s="69">
        <v>1.8</v>
      </c>
      <c r="K401" s="72">
        <v>4.32E-5</v>
      </c>
      <c r="L401" s="73"/>
      <c r="M401" s="69"/>
      <c r="N401" s="74"/>
      <c r="O401" s="75" t="s">
        <v>2591</v>
      </c>
      <c r="P401" s="69" t="s">
        <v>2592</v>
      </c>
      <c r="Q401" s="69" t="s">
        <v>535</v>
      </c>
      <c r="R401" s="69"/>
      <c r="S401" s="74" t="s">
        <v>2593</v>
      </c>
      <c r="T401" s="76"/>
      <c r="U401" s="74" t="s">
        <v>2594</v>
      </c>
      <c r="V401" s="69"/>
      <c r="W401" s="70"/>
      <c r="X401" s="70"/>
      <c r="Y401" s="73" t="s">
        <v>504</v>
      </c>
      <c r="Z401" s="69"/>
      <c r="AA401" s="69"/>
      <c r="AB401" s="69" t="s">
        <v>2595</v>
      </c>
      <c r="AC401" s="69" t="s">
        <v>270</v>
      </c>
      <c r="AD401" s="77" t="s">
        <v>235</v>
      </c>
      <c r="AE401" s="69" t="s">
        <v>290</v>
      </c>
      <c r="AF401" s="78">
        <v>-24.7964600004522</v>
      </c>
      <c r="AG401" s="78">
        <v>-50.001779999958302</v>
      </c>
      <c r="AH401" s="69" t="s">
        <v>237</v>
      </c>
      <c r="AI401" s="69" t="s">
        <v>238</v>
      </c>
      <c r="AJ401" s="69" t="s">
        <v>362</v>
      </c>
      <c r="AK401" s="69" t="s">
        <v>240</v>
      </c>
      <c r="AL401" s="70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73"/>
      <c r="BD401" s="69"/>
      <c r="BE401" s="70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</row>
    <row r="402" spans="1:68" s="79" customFormat="1" ht="15" customHeight="1">
      <c r="A402" s="69"/>
      <c r="B402" s="69">
        <v>416</v>
      </c>
      <c r="C402" s="69" t="s">
        <v>2596</v>
      </c>
      <c r="D402" s="70">
        <v>42590</v>
      </c>
      <c r="E402" s="70">
        <v>55373</v>
      </c>
      <c r="F402" s="69"/>
      <c r="G402" s="71" t="s">
        <v>2597</v>
      </c>
      <c r="H402" s="71"/>
      <c r="I402" s="71" t="e">
        <f t="shared" si="6"/>
        <v>#VALUE!</v>
      </c>
      <c r="J402" s="69" t="s">
        <v>10</v>
      </c>
      <c r="K402" s="72">
        <v>6.6621700000000006E-2</v>
      </c>
      <c r="L402" s="73"/>
      <c r="M402" s="69"/>
      <c r="N402" s="74"/>
      <c r="O402" s="75" t="s">
        <v>2598</v>
      </c>
      <c r="P402" s="69" t="s">
        <v>2599</v>
      </c>
      <c r="Q402" s="69" t="s">
        <v>2600</v>
      </c>
      <c r="R402" s="69"/>
      <c r="S402" s="74" t="s">
        <v>2601</v>
      </c>
      <c r="T402" s="76"/>
      <c r="U402" s="74" t="s">
        <v>2602</v>
      </c>
      <c r="V402" s="69"/>
      <c r="W402" s="70"/>
      <c r="X402" s="70"/>
      <c r="Y402" s="73" t="s">
        <v>504</v>
      </c>
      <c r="Z402" s="69"/>
      <c r="AA402" s="69"/>
      <c r="AB402" s="69" t="s">
        <v>2603</v>
      </c>
      <c r="AC402" s="69" t="s">
        <v>678</v>
      </c>
      <c r="AD402" s="77" t="s">
        <v>235</v>
      </c>
      <c r="AE402" s="69" t="s">
        <v>337</v>
      </c>
      <c r="AF402" s="78">
        <v>-23.785460000354199</v>
      </c>
      <c r="AG402" s="78">
        <v>-50.062910000580899</v>
      </c>
      <c r="AH402" s="69" t="s">
        <v>237</v>
      </c>
      <c r="AI402" s="69" t="s">
        <v>238</v>
      </c>
      <c r="AJ402" s="69" t="s">
        <v>784</v>
      </c>
      <c r="AK402" s="69" t="s">
        <v>240</v>
      </c>
      <c r="AL402" s="70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73"/>
      <c r="BD402" s="69"/>
      <c r="BE402" s="70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</row>
    <row r="403" spans="1:68" s="79" customFormat="1" ht="15" customHeight="1">
      <c r="A403" s="69"/>
      <c r="B403" s="69">
        <v>417</v>
      </c>
      <c r="C403" s="69" t="s">
        <v>629</v>
      </c>
      <c r="D403" s="70">
        <v>41716</v>
      </c>
      <c r="E403" s="70"/>
      <c r="F403" s="69"/>
      <c r="G403" s="71" t="s">
        <v>2604</v>
      </c>
      <c r="H403" s="71"/>
      <c r="I403" s="71" t="e">
        <f t="shared" si="6"/>
        <v>#VALUE!</v>
      </c>
      <c r="J403" s="69" t="s">
        <v>10</v>
      </c>
      <c r="K403" s="72">
        <v>0.01</v>
      </c>
      <c r="L403" s="73"/>
      <c r="M403" s="69"/>
      <c r="N403" s="74"/>
      <c r="O403" s="75" t="s">
        <v>2605</v>
      </c>
      <c r="P403" s="69" t="s">
        <v>2606</v>
      </c>
      <c r="Q403" s="69" t="s">
        <v>2607</v>
      </c>
      <c r="R403" s="69"/>
      <c r="S403" s="74" t="s">
        <v>2608</v>
      </c>
      <c r="T403" s="76"/>
      <c r="U403" s="74"/>
      <c r="V403" s="69"/>
      <c r="W403" s="70"/>
      <c r="X403" s="70"/>
      <c r="Y403" s="73" t="s">
        <v>767</v>
      </c>
      <c r="Z403" s="69"/>
      <c r="AA403" s="69"/>
      <c r="AB403" s="69" t="s">
        <v>1201</v>
      </c>
      <c r="AC403" s="69" t="s">
        <v>234</v>
      </c>
      <c r="AD403" s="77" t="s">
        <v>235</v>
      </c>
      <c r="AE403" s="69" t="s">
        <v>236</v>
      </c>
      <c r="AF403" s="78">
        <v>-25.3329399997168</v>
      </c>
      <c r="AG403" s="78">
        <v>-51.187330000387298</v>
      </c>
      <c r="AH403" s="69" t="s">
        <v>237</v>
      </c>
      <c r="AI403" s="69" t="s">
        <v>238</v>
      </c>
      <c r="AJ403" s="69" t="s">
        <v>315</v>
      </c>
      <c r="AK403" s="69" t="s">
        <v>240</v>
      </c>
      <c r="AL403" s="70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73"/>
      <c r="BD403" s="69"/>
      <c r="BE403" s="70"/>
      <c r="BF403" s="69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</row>
    <row r="404" spans="1:68" s="79" customFormat="1" ht="15" customHeight="1">
      <c r="A404" s="69"/>
      <c r="B404" s="69">
        <v>418</v>
      </c>
      <c r="C404" s="69" t="s">
        <v>2609</v>
      </c>
      <c r="D404" s="70">
        <v>41983</v>
      </c>
      <c r="E404" s="70">
        <v>42714</v>
      </c>
      <c r="F404" s="69"/>
      <c r="G404" s="71" t="s">
        <v>2610</v>
      </c>
      <c r="H404" s="71"/>
      <c r="I404" s="71">
        <f t="shared" si="6"/>
        <v>5</v>
      </c>
      <c r="J404" s="69">
        <v>5</v>
      </c>
      <c r="K404" s="72">
        <v>3.3942E-2</v>
      </c>
      <c r="L404" s="73"/>
      <c r="M404" s="69"/>
      <c r="N404" s="74"/>
      <c r="O404" s="75" t="s">
        <v>2611</v>
      </c>
      <c r="P404" s="69" t="s">
        <v>2612</v>
      </c>
      <c r="Q404" s="69" t="s">
        <v>2613</v>
      </c>
      <c r="R404" s="69"/>
      <c r="S404" s="74" t="s">
        <v>2614</v>
      </c>
      <c r="T404" s="76"/>
      <c r="U404" s="74" t="s">
        <v>2615</v>
      </c>
      <c r="V404" s="69"/>
      <c r="W404" s="70"/>
      <c r="X404" s="70"/>
      <c r="Y404" s="73" t="s">
        <v>504</v>
      </c>
      <c r="Z404" s="69"/>
      <c r="AA404" s="69"/>
      <c r="AB404" s="69" t="s">
        <v>2616</v>
      </c>
      <c r="AC404" s="69" t="s">
        <v>234</v>
      </c>
      <c r="AD404" s="77" t="s">
        <v>235</v>
      </c>
      <c r="AE404" s="69" t="s">
        <v>368</v>
      </c>
      <c r="AF404" s="78">
        <v>-23.288340000036101</v>
      </c>
      <c r="AG404" s="78">
        <v>-52.590860000161499</v>
      </c>
      <c r="AH404" s="69" t="s">
        <v>237</v>
      </c>
      <c r="AI404" s="69" t="s">
        <v>238</v>
      </c>
      <c r="AJ404" s="69" t="s">
        <v>2433</v>
      </c>
      <c r="AK404" s="69" t="s">
        <v>240</v>
      </c>
      <c r="AL404" s="70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73"/>
      <c r="BD404" s="69"/>
      <c r="BE404" s="70"/>
      <c r="BF404" s="69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</row>
    <row r="405" spans="1:68" s="79" customFormat="1" ht="15" customHeight="1">
      <c r="A405" s="69"/>
      <c r="B405" s="69">
        <v>419</v>
      </c>
      <c r="C405" s="69" t="s">
        <v>629</v>
      </c>
      <c r="D405" s="70">
        <v>41845</v>
      </c>
      <c r="E405" s="70"/>
      <c r="F405" s="69"/>
      <c r="G405" s="71" t="s">
        <v>2617</v>
      </c>
      <c r="H405" s="71"/>
      <c r="I405" s="71" t="e">
        <f t="shared" si="6"/>
        <v>#VALUE!</v>
      </c>
      <c r="J405" s="69" t="s">
        <v>10</v>
      </c>
      <c r="K405" s="72">
        <v>7.4999999999999997E-3</v>
      </c>
      <c r="L405" s="73"/>
      <c r="M405" s="69"/>
      <c r="N405" s="74"/>
      <c r="O405" s="75" t="s">
        <v>2618</v>
      </c>
      <c r="P405" s="69" t="s">
        <v>2619</v>
      </c>
      <c r="Q405" s="69"/>
      <c r="R405" s="69" t="s">
        <v>2620</v>
      </c>
      <c r="S405" s="74" t="s">
        <v>2621</v>
      </c>
      <c r="T405" s="76"/>
      <c r="U405" s="74" t="s">
        <v>2622</v>
      </c>
      <c r="V405" s="69"/>
      <c r="W405" s="70"/>
      <c r="X405" s="70"/>
      <c r="Y405" s="73" t="s">
        <v>492</v>
      </c>
      <c r="Z405" s="69"/>
      <c r="AA405" s="69"/>
      <c r="AB405" s="69" t="s">
        <v>2623</v>
      </c>
      <c r="AC405" s="69" t="s">
        <v>714</v>
      </c>
      <c r="AD405" s="77" t="s">
        <v>235</v>
      </c>
      <c r="AE405" s="69" t="s">
        <v>524</v>
      </c>
      <c r="AF405" s="78">
        <v>-23.025744787998701</v>
      </c>
      <c r="AG405" s="78">
        <v>-51.327899191473897</v>
      </c>
      <c r="AH405" s="69" t="s">
        <v>237</v>
      </c>
      <c r="AI405" s="69" t="s">
        <v>238</v>
      </c>
      <c r="AJ405" s="69" t="s">
        <v>2069</v>
      </c>
      <c r="AK405" s="69" t="s">
        <v>240</v>
      </c>
      <c r="AL405" s="70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73"/>
      <c r="BD405" s="69"/>
      <c r="BE405" s="70"/>
      <c r="BF405" s="69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</row>
    <row r="406" spans="1:68" s="79" customFormat="1" ht="15" customHeight="1">
      <c r="A406" s="69"/>
      <c r="B406" s="69">
        <v>420</v>
      </c>
      <c r="C406" s="69" t="s">
        <v>629</v>
      </c>
      <c r="D406" s="70">
        <v>41845</v>
      </c>
      <c r="E406" s="70"/>
      <c r="F406" s="69"/>
      <c r="G406" s="71" t="s">
        <v>2624</v>
      </c>
      <c r="H406" s="71"/>
      <c r="I406" s="71" t="e">
        <f t="shared" si="6"/>
        <v>#VALUE!</v>
      </c>
      <c r="J406" s="69" t="s">
        <v>10</v>
      </c>
      <c r="K406" s="72">
        <v>2.5000000000000001E-3</v>
      </c>
      <c r="L406" s="73"/>
      <c r="M406" s="69"/>
      <c r="N406" s="74"/>
      <c r="O406" s="75" t="s">
        <v>2618</v>
      </c>
      <c r="P406" s="69" t="s">
        <v>2625</v>
      </c>
      <c r="Q406" s="69"/>
      <c r="R406" s="69" t="s">
        <v>2620</v>
      </c>
      <c r="S406" s="74" t="s">
        <v>2626</v>
      </c>
      <c r="T406" s="76"/>
      <c r="U406" s="74" t="s">
        <v>2622</v>
      </c>
      <c r="V406" s="69"/>
      <c r="W406" s="70"/>
      <c r="X406" s="70"/>
      <c r="Y406" s="73" t="s">
        <v>492</v>
      </c>
      <c r="Z406" s="69"/>
      <c r="AA406" s="69"/>
      <c r="AB406" s="69" t="s">
        <v>2623</v>
      </c>
      <c r="AC406" s="69" t="s">
        <v>714</v>
      </c>
      <c r="AD406" s="77" t="s">
        <v>235</v>
      </c>
      <c r="AE406" s="69" t="s">
        <v>524</v>
      </c>
      <c r="AF406" s="78">
        <v>-23.037755811907601</v>
      </c>
      <c r="AG406" s="78">
        <v>-51.327870788326798</v>
      </c>
      <c r="AH406" s="69" t="s">
        <v>237</v>
      </c>
      <c r="AI406" s="69" t="s">
        <v>238</v>
      </c>
      <c r="AJ406" s="69" t="s">
        <v>2069</v>
      </c>
      <c r="AK406" s="69" t="s">
        <v>240</v>
      </c>
      <c r="AL406" s="70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73"/>
      <c r="BD406" s="69"/>
      <c r="BE406" s="70"/>
      <c r="BF406" s="69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</row>
    <row r="407" spans="1:68" s="79" customFormat="1" ht="15" customHeight="1">
      <c r="A407" s="69"/>
      <c r="B407" s="69">
        <v>421</v>
      </c>
      <c r="C407" s="69" t="s">
        <v>629</v>
      </c>
      <c r="D407" s="70">
        <v>41752</v>
      </c>
      <c r="E407" s="70"/>
      <c r="F407" s="69"/>
      <c r="G407" s="71" t="s">
        <v>1326</v>
      </c>
      <c r="H407" s="71"/>
      <c r="I407" s="71" t="e">
        <f t="shared" si="6"/>
        <v>#VALUE!</v>
      </c>
      <c r="J407" s="69" t="s">
        <v>10</v>
      </c>
      <c r="K407" s="72">
        <v>1.2078E-2</v>
      </c>
      <c r="L407" s="73"/>
      <c r="M407" s="69"/>
      <c r="N407" s="74"/>
      <c r="O407" s="75" t="s">
        <v>2627</v>
      </c>
      <c r="P407" s="69" t="s">
        <v>2627</v>
      </c>
      <c r="Q407" s="69"/>
      <c r="R407" s="69" t="s">
        <v>2628</v>
      </c>
      <c r="S407" s="74" t="s">
        <v>2629</v>
      </c>
      <c r="T407" s="76"/>
      <c r="U407" s="74" t="s">
        <v>2630</v>
      </c>
      <c r="V407" s="69"/>
      <c r="W407" s="70"/>
      <c r="X407" s="70"/>
      <c r="Y407" s="73" t="s">
        <v>492</v>
      </c>
      <c r="Z407" s="69" t="s">
        <v>628</v>
      </c>
      <c r="AA407" s="69"/>
      <c r="AB407" s="69" t="s">
        <v>2631</v>
      </c>
      <c r="AC407" s="69" t="s">
        <v>714</v>
      </c>
      <c r="AD407" s="77" t="s">
        <v>235</v>
      </c>
      <c r="AE407" s="69" t="s">
        <v>524</v>
      </c>
      <c r="AF407" s="78">
        <v>-22.8492746378299</v>
      </c>
      <c r="AG407" s="78">
        <v>-51.4652803247291</v>
      </c>
      <c r="AH407" s="69" t="s">
        <v>237</v>
      </c>
      <c r="AI407" s="69" t="s">
        <v>238</v>
      </c>
      <c r="AJ407" s="69" t="s">
        <v>950</v>
      </c>
      <c r="AK407" s="69" t="s">
        <v>240</v>
      </c>
      <c r="AL407" s="70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  <c r="AZ407" s="69"/>
      <c r="BA407" s="69"/>
      <c r="BB407" s="69"/>
      <c r="BC407" s="73"/>
      <c r="BD407" s="69"/>
      <c r="BE407" s="70"/>
      <c r="BF407" s="69"/>
      <c r="BG407" s="69"/>
      <c r="BH407" s="69"/>
      <c r="BI407" s="69"/>
      <c r="BJ407" s="69"/>
      <c r="BK407" s="69"/>
      <c r="BL407" s="69"/>
      <c r="BM407" s="69"/>
      <c r="BN407" s="69"/>
      <c r="BO407" s="69"/>
      <c r="BP407" s="69"/>
    </row>
    <row r="408" spans="1:68" s="79" customFormat="1" ht="15" customHeight="1">
      <c r="A408" s="69"/>
      <c r="B408" s="69">
        <v>422</v>
      </c>
      <c r="C408" s="69" t="s">
        <v>629</v>
      </c>
      <c r="D408" s="70">
        <v>41866</v>
      </c>
      <c r="E408" s="70"/>
      <c r="F408" s="69"/>
      <c r="G408" s="71" t="s">
        <v>2632</v>
      </c>
      <c r="H408" s="71"/>
      <c r="I408" s="71" t="e">
        <f t="shared" si="6"/>
        <v>#VALUE!</v>
      </c>
      <c r="J408" s="69" t="s">
        <v>10</v>
      </c>
      <c r="K408" s="72">
        <v>1.3304109999999999E-2</v>
      </c>
      <c r="L408" s="73"/>
      <c r="M408" s="69"/>
      <c r="N408" s="74"/>
      <c r="O408" s="75" t="s">
        <v>2633</v>
      </c>
      <c r="P408" s="69" t="s">
        <v>2634</v>
      </c>
      <c r="Q408" s="69" t="s">
        <v>2635</v>
      </c>
      <c r="R408" s="69"/>
      <c r="S408" s="74" t="s">
        <v>2636</v>
      </c>
      <c r="T408" s="76"/>
      <c r="U408" s="74" t="s">
        <v>2637</v>
      </c>
      <c r="V408" s="69"/>
      <c r="W408" s="70"/>
      <c r="X408" s="70"/>
      <c r="Y408" s="73" t="s">
        <v>504</v>
      </c>
      <c r="Z408" s="69"/>
      <c r="AA408" s="69"/>
      <c r="AB408" s="69" t="s">
        <v>2018</v>
      </c>
      <c r="AC408" s="69" t="s">
        <v>913</v>
      </c>
      <c r="AD408" s="77" t="s">
        <v>235</v>
      </c>
      <c r="AE408" s="69" t="s">
        <v>337</v>
      </c>
      <c r="AF408" s="78">
        <v>-23.173970000235201</v>
      </c>
      <c r="AG408" s="78">
        <v>-49.982100000653197</v>
      </c>
      <c r="AH408" s="69" t="s">
        <v>237</v>
      </c>
      <c r="AI408" s="69" t="s">
        <v>238</v>
      </c>
      <c r="AJ408" s="69" t="s">
        <v>1886</v>
      </c>
      <c r="AK408" s="69" t="s">
        <v>240</v>
      </c>
      <c r="AL408" s="70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73"/>
      <c r="BD408" s="69"/>
      <c r="BE408" s="70"/>
      <c r="BF408" s="69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</row>
    <row r="409" spans="1:68" s="79" customFormat="1" ht="15" customHeight="1">
      <c r="A409" s="69"/>
      <c r="B409" s="69">
        <v>423</v>
      </c>
      <c r="C409" s="69" t="s">
        <v>629</v>
      </c>
      <c r="D409" s="70">
        <v>41815</v>
      </c>
      <c r="E409" s="70"/>
      <c r="F409" s="69"/>
      <c r="G409" s="71" t="s">
        <v>2638</v>
      </c>
      <c r="H409" s="71"/>
      <c r="I409" s="71" t="e">
        <f t="shared" si="6"/>
        <v>#VALUE!</v>
      </c>
      <c r="J409" s="69" t="s">
        <v>10</v>
      </c>
      <c r="K409" s="72">
        <v>3.5699999999999998E-3</v>
      </c>
      <c r="L409" s="73"/>
      <c r="M409" s="69"/>
      <c r="N409" s="74"/>
      <c r="O409" s="75" t="s">
        <v>246</v>
      </c>
      <c r="P409" s="69" t="s">
        <v>247</v>
      </c>
      <c r="Q409" s="69" t="s">
        <v>248</v>
      </c>
      <c r="R409" s="69"/>
      <c r="S409" s="74" t="s">
        <v>2639</v>
      </c>
      <c r="T409" s="76"/>
      <c r="U409" s="74" t="s">
        <v>2640</v>
      </c>
      <c r="V409" s="69"/>
      <c r="W409" s="70"/>
      <c r="X409" s="70"/>
      <c r="Y409" s="73" t="s">
        <v>742</v>
      </c>
      <c r="Z409" s="69"/>
      <c r="AA409" s="69"/>
      <c r="AB409" s="69" t="s">
        <v>2641</v>
      </c>
      <c r="AC409" s="69" t="s">
        <v>255</v>
      </c>
      <c r="AD409" s="77" t="s">
        <v>235</v>
      </c>
      <c r="AE409" s="69" t="s">
        <v>328</v>
      </c>
      <c r="AF409" s="78">
        <v>-25.8067000004542</v>
      </c>
      <c r="AG409" s="78">
        <v>-52.690499999829498</v>
      </c>
      <c r="AH409" s="69" t="s">
        <v>237</v>
      </c>
      <c r="AI409" s="69" t="s">
        <v>238</v>
      </c>
      <c r="AJ409" s="69" t="s">
        <v>2642</v>
      </c>
      <c r="AK409" s="69" t="s">
        <v>240</v>
      </c>
      <c r="AL409" s="70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73"/>
      <c r="BD409" s="69"/>
      <c r="BE409" s="70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</row>
    <row r="410" spans="1:68" s="79" customFormat="1" ht="15" customHeight="1">
      <c r="A410" s="69"/>
      <c r="B410" s="69">
        <v>424</v>
      </c>
      <c r="C410" s="69" t="s">
        <v>2643</v>
      </c>
      <c r="D410" s="70">
        <v>41983</v>
      </c>
      <c r="E410" s="70">
        <v>42714</v>
      </c>
      <c r="F410" s="69"/>
      <c r="G410" s="71" t="s">
        <v>2644</v>
      </c>
      <c r="H410" s="71"/>
      <c r="I410" s="71">
        <f t="shared" si="6"/>
        <v>1</v>
      </c>
      <c r="J410" s="69">
        <v>2</v>
      </c>
      <c r="K410" s="72">
        <v>1.6043999999999999E-2</v>
      </c>
      <c r="L410" s="73"/>
      <c r="M410" s="69"/>
      <c r="N410" s="74"/>
      <c r="O410" s="75" t="s">
        <v>2408</v>
      </c>
      <c r="P410" s="69" t="s">
        <v>2409</v>
      </c>
      <c r="Q410" s="69" t="s">
        <v>2410</v>
      </c>
      <c r="R410" s="69"/>
      <c r="S410" s="74" t="s">
        <v>2645</v>
      </c>
      <c r="T410" s="76"/>
      <c r="U410" s="74" t="s">
        <v>2646</v>
      </c>
      <c r="V410" s="69"/>
      <c r="W410" s="70"/>
      <c r="X410" s="70"/>
      <c r="Y410" s="73" t="s">
        <v>504</v>
      </c>
      <c r="Z410" s="69"/>
      <c r="AA410" s="69"/>
      <c r="AB410" s="69" t="s">
        <v>463</v>
      </c>
      <c r="AC410" s="69"/>
      <c r="AD410" s="77"/>
      <c r="AE410" s="69"/>
      <c r="AF410" s="78"/>
      <c r="AG410" s="78"/>
      <c r="AH410" s="69"/>
      <c r="AI410" s="69" t="s">
        <v>238</v>
      </c>
      <c r="AJ410" s="69" t="s">
        <v>2413</v>
      </c>
      <c r="AK410" s="69" t="s">
        <v>240</v>
      </c>
      <c r="AL410" s="70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73"/>
      <c r="BD410" s="69"/>
      <c r="BE410" s="70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</row>
    <row r="411" spans="1:68" s="79" customFormat="1" ht="15" customHeight="1">
      <c r="A411" s="69"/>
      <c r="B411" s="69">
        <v>425</v>
      </c>
      <c r="C411" s="69" t="s">
        <v>2647</v>
      </c>
      <c r="D411" s="70">
        <v>42223</v>
      </c>
      <c r="E411" s="70">
        <v>55007</v>
      </c>
      <c r="F411" s="69"/>
      <c r="G411" s="71" t="s">
        <v>745</v>
      </c>
      <c r="H411" s="71"/>
      <c r="I411" s="71" t="e">
        <f t="shared" si="6"/>
        <v>#VALUE!</v>
      </c>
      <c r="J411" s="69" t="s">
        <v>10</v>
      </c>
      <c r="K411" s="72">
        <v>4.4200000000000003E-2</v>
      </c>
      <c r="L411" s="73"/>
      <c r="M411" s="69"/>
      <c r="N411" s="74"/>
      <c r="O411" s="75" t="s">
        <v>2648</v>
      </c>
      <c r="P411" s="69" t="s">
        <v>2649</v>
      </c>
      <c r="Q411" s="69" t="s">
        <v>2650</v>
      </c>
      <c r="R411" s="69"/>
      <c r="S411" s="74" t="s">
        <v>2651</v>
      </c>
      <c r="T411" s="76"/>
      <c r="U411" s="74" t="s">
        <v>2652</v>
      </c>
      <c r="V411" s="69"/>
      <c r="W411" s="70"/>
      <c r="X411" s="70"/>
      <c r="Y411" s="73" t="s">
        <v>504</v>
      </c>
      <c r="Z411" s="69"/>
      <c r="AA411" s="69"/>
      <c r="AB411" s="69" t="s">
        <v>2653</v>
      </c>
      <c r="AC411" s="69" t="s">
        <v>913</v>
      </c>
      <c r="AD411" s="77" t="s">
        <v>235</v>
      </c>
      <c r="AE411" s="69" t="s">
        <v>337</v>
      </c>
      <c r="AF411" s="78">
        <v>-23.169917234118</v>
      </c>
      <c r="AG411" s="78">
        <v>-49.759948976112</v>
      </c>
      <c r="AH411" s="69" t="s">
        <v>237</v>
      </c>
      <c r="AI411" s="69" t="s">
        <v>238</v>
      </c>
      <c r="AJ411" s="69" t="s">
        <v>2653</v>
      </c>
      <c r="AK411" s="69" t="s">
        <v>240</v>
      </c>
      <c r="AL411" s="70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73"/>
      <c r="BD411" s="69"/>
      <c r="BE411" s="70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</row>
    <row r="412" spans="1:68" s="79" customFormat="1" ht="15" customHeight="1">
      <c r="A412" s="69"/>
      <c r="B412" s="69">
        <v>426</v>
      </c>
      <c r="C412" s="69" t="s">
        <v>2654</v>
      </c>
      <c r="D412" s="70">
        <v>42957</v>
      </c>
      <c r="E412" s="70">
        <v>43687</v>
      </c>
      <c r="F412" s="69"/>
      <c r="G412" s="71" t="s">
        <v>1765</v>
      </c>
      <c r="H412" s="71"/>
      <c r="I412" s="71" t="e">
        <f t="shared" si="6"/>
        <v>#VALUE!</v>
      </c>
      <c r="J412" s="69" t="s">
        <v>10</v>
      </c>
      <c r="K412" s="72">
        <v>0.22500000000000001</v>
      </c>
      <c r="L412" s="73"/>
      <c r="M412" s="69"/>
      <c r="N412" s="74"/>
      <c r="O412" s="75" t="s">
        <v>2655</v>
      </c>
      <c r="P412" s="69"/>
      <c r="Q412" s="69" t="s">
        <v>2656</v>
      </c>
      <c r="R412" s="69"/>
      <c r="S412" s="74" t="s">
        <v>2657</v>
      </c>
      <c r="T412" s="76"/>
      <c r="U412" s="74" t="s">
        <v>2658</v>
      </c>
      <c r="V412" s="69"/>
      <c r="W412" s="70"/>
      <c r="X412" s="70"/>
      <c r="Y412" s="73" t="s">
        <v>787</v>
      </c>
      <c r="Z412" s="69"/>
      <c r="AA412" s="69"/>
      <c r="AB412" s="69" t="s">
        <v>2659</v>
      </c>
      <c r="AC412" s="69" t="s">
        <v>270</v>
      </c>
      <c r="AD412" s="77" t="s">
        <v>235</v>
      </c>
      <c r="AE412" s="69" t="s">
        <v>271</v>
      </c>
      <c r="AF412" s="78">
        <v>-23.483738469073799</v>
      </c>
      <c r="AG412" s="78">
        <v>-51.421106158402303</v>
      </c>
      <c r="AH412" s="69" t="s">
        <v>237</v>
      </c>
      <c r="AI412" s="69" t="s">
        <v>238</v>
      </c>
      <c r="AJ412" s="69" t="s">
        <v>1467</v>
      </c>
      <c r="AK412" s="69" t="s">
        <v>240</v>
      </c>
      <c r="AL412" s="70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  <c r="AZ412" s="69"/>
      <c r="BA412" s="69"/>
      <c r="BB412" s="69"/>
      <c r="BC412" s="73"/>
      <c r="BD412" s="69"/>
      <c r="BE412" s="70"/>
      <c r="BF412" s="69"/>
      <c r="BG412" s="69"/>
      <c r="BH412" s="69"/>
      <c r="BI412" s="69"/>
      <c r="BJ412" s="69"/>
      <c r="BK412" s="69"/>
      <c r="BL412" s="69"/>
      <c r="BM412" s="69"/>
      <c r="BN412" s="69"/>
      <c r="BO412" s="69"/>
      <c r="BP412" s="69"/>
    </row>
    <row r="413" spans="1:68" s="79" customFormat="1" ht="15" customHeight="1">
      <c r="A413" s="69"/>
      <c r="B413" s="69">
        <v>427</v>
      </c>
      <c r="C413" s="69" t="s">
        <v>629</v>
      </c>
      <c r="D413" s="70">
        <v>42179</v>
      </c>
      <c r="E413" s="70"/>
      <c r="F413" s="69"/>
      <c r="G413" s="71" t="s">
        <v>745</v>
      </c>
      <c r="H413" s="71"/>
      <c r="I413" s="71" t="e">
        <f t="shared" si="6"/>
        <v>#VALUE!</v>
      </c>
      <c r="J413" s="69" t="s">
        <v>10</v>
      </c>
      <c r="K413" s="72">
        <v>8.9999999999999998E-4</v>
      </c>
      <c r="L413" s="73"/>
      <c r="M413" s="69"/>
      <c r="N413" s="74"/>
      <c r="O413" s="75" t="s">
        <v>2660</v>
      </c>
      <c r="P413" s="69" t="s">
        <v>2661</v>
      </c>
      <c r="Q413" s="69" t="s">
        <v>2662</v>
      </c>
      <c r="R413" s="69"/>
      <c r="S413" s="74" t="s">
        <v>2663</v>
      </c>
      <c r="T413" s="76"/>
      <c r="U413" s="74" t="s">
        <v>2664</v>
      </c>
      <c r="V413" s="69"/>
      <c r="W413" s="70"/>
      <c r="X413" s="70"/>
      <c r="Y413" s="73" t="s">
        <v>504</v>
      </c>
      <c r="Z413" s="69" t="s">
        <v>1193</v>
      </c>
      <c r="AA413" s="69"/>
      <c r="AB413" s="69" t="s">
        <v>463</v>
      </c>
      <c r="AC413" s="69" t="s">
        <v>255</v>
      </c>
      <c r="AD413" s="77" t="s">
        <v>235</v>
      </c>
      <c r="AE413" s="69" t="s">
        <v>328</v>
      </c>
      <c r="AF413" s="78">
        <v>-25.458778954507999</v>
      </c>
      <c r="AG413" s="78">
        <v>-52.907549107497303</v>
      </c>
      <c r="AH413" s="69" t="s">
        <v>237</v>
      </c>
      <c r="AI413" s="69" t="s">
        <v>238</v>
      </c>
      <c r="AJ413" s="69" t="s">
        <v>2665</v>
      </c>
      <c r="AK413" s="69" t="s">
        <v>240</v>
      </c>
      <c r="AL413" s="70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73"/>
      <c r="BD413" s="69"/>
      <c r="BE413" s="70"/>
      <c r="BF413" s="69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</row>
    <row r="414" spans="1:68" s="79" customFormat="1" ht="15" customHeight="1">
      <c r="A414" s="69"/>
      <c r="B414" s="69">
        <v>428</v>
      </c>
      <c r="C414" s="69" t="s">
        <v>629</v>
      </c>
      <c r="D414" s="70">
        <v>41830</v>
      </c>
      <c r="E414" s="70"/>
      <c r="F414" s="69"/>
      <c r="G414" s="71" t="s">
        <v>834</v>
      </c>
      <c r="H414" s="71"/>
      <c r="I414" s="71" t="e">
        <f t="shared" si="6"/>
        <v>#VALUE!</v>
      </c>
      <c r="J414" s="69" t="s">
        <v>10</v>
      </c>
      <c r="K414" s="72" t="s">
        <v>10</v>
      </c>
      <c r="L414" s="73"/>
      <c r="M414" s="69"/>
      <c r="N414" s="74"/>
      <c r="O414" s="75" t="s">
        <v>2666</v>
      </c>
      <c r="P414" s="69" t="s">
        <v>2667</v>
      </c>
      <c r="Q414" s="69" t="s">
        <v>2668</v>
      </c>
      <c r="R414" s="69"/>
      <c r="S414" s="74" t="s">
        <v>2669</v>
      </c>
      <c r="T414" s="76"/>
      <c r="U414" s="74" t="s">
        <v>2670</v>
      </c>
      <c r="V414" s="69"/>
      <c r="W414" s="70"/>
      <c r="X414" s="70"/>
      <c r="Y414" s="73" t="s">
        <v>288</v>
      </c>
      <c r="Z414" s="69"/>
      <c r="AA414" s="69"/>
      <c r="AB414" s="69"/>
      <c r="AC414" s="69" t="s">
        <v>255</v>
      </c>
      <c r="AD414" s="77" t="s">
        <v>235</v>
      </c>
      <c r="AE414" s="69" t="s">
        <v>328</v>
      </c>
      <c r="AF414" s="78">
        <v>-26.464873673764501</v>
      </c>
      <c r="AG414" s="78">
        <v>-52.0197180634974</v>
      </c>
      <c r="AH414" s="69" t="s">
        <v>237</v>
      </c>
      <c r="AI414" s="69" t="s">
        <v>238</v>
      </c>
      <c r="AJ414" s="69" t="s">
        <v>2671</v>
      </c>
      <c r="AK414" s="69" t="s">
        <v>240</v>
      </c>
      <c r="AL414" s="70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73"/>
      <c r="BD414" s="69"/>
      <c r="BE414" s="70"/>
      <c r="BF414" s="69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</row>
    <row r="415" spans="1:68" s="79" customFormat="1" ht="15" customHeight="1">
      <c r="A415" s="69"/>
      <c r="B415" s="69">
        <v>429</v>
      </c>
      <c r="C415" s="69" t="s">
        <v>629</v>
      </c>
      <c r="D415" s="70">
        <v>41865</v>
      </c>
      <c r="E415" s="70"/>
      <c r="F415" s="69"/>
      <c r="G415" s="71" t="s">
        <v>2672</v>
      </c>
      <c r="H415" s="71"/>
      <c r="I415" s="71" t="e">
        <f t="shared" si="6"/>
        <v>#VALUE!</v>
      </c>
      <c r="J415" s="69" t="s">
        <v>10</v>
      </c>
      <c r="K415" s="72" t="s">
        <v>10</v>
      </c>
      <c r="L415" s="73"/>
      <c r="M415" s="69"/>
      <c r="N415" s="74"/>
      <c r="O415" s="75" t="s">
        <v>2673</v>
      </c>
      <c r="P415" s="69" t="s">
        <v>2673</v>
      </c>
      <c r="Q415" s="69"/>
      <c r="R415" s="69" t="s">
        <v>2674</v>
      </c>
      <c r="S415" s="74" t="s">
        <v>2675</v>
      </c>
      <c r="T415" s="76"/>
      <c r="U415" s="74" t="s">
        <v>2676</v>
      </c>
      <c r="V415" s="69"/>
      <c r="W415" s="70"/>
      <c r="X415" s="70"/>
      <c r="Y415" s="73" t="s">
        <v>767</v>
      </c>
      <c r="Z415" s="69"/>
      <c r="AA415" s="69"/>
      <c r="AB415" s="69"/>
      <c r="AC415" s="69" t="s">
        <v>885</v>
      </c>
      <c r="AD415" s="77" t="s">
        <v>235</v>
      </c>
      <c r="AE415" s="69" t="s">
        <v>524</v>
      </c>
      <c r="AF415" s="78">
        <v>-23.333331939921401</v>
      </c>
      <c r="AG415" s="78">
        <v>-51.850121334492897</v>
      </c>
      <c r="AH415" s="69" t="s">
        <v>237</v>
      </c>
      <c r="AI415" s="69" t="s">
        <v>238</v>
      </c>
      <c r="AJ415" s="69" t="s">
        <v>1069</v>
      </c>
      <c r="AK415" s="69" t="s">
        <v>240</v>
      </c>
      <c r="AL415" s="70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73"/>
      <c r="BD415" s="69"/>
      <c r="BE415" s="70"/>
      <c r="BF415" s="69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</row>
    <row r="416" spans="1:68" s="79" customFormat="1" ht="15" customHeight="1">
      <c r="A416" s="69"/>
      <c r="B416" s="69">
        <v>430</v>
      </c>
      <c r="C416" s="69" t="s">
        <v>629</v>
      </c>
      <c r="D416" s="70">
        <v>41500</v>
      </c>
      <c r="E416" s="70"/>
      <c r="F416" s="69"/>
      <c r="G416" s="71" t="s">
        <v>2677</v>
      </c>
      <c r="H416" s="71"/>
      <c r="I416" s="71" t="e">
        <f t="shared" si="6"/>
        <v>#VALUE!</v>
      </c>
      <c r="J416" s="69" t="s">
        <v>10</v>
      </c>
      <c r="K416" s="72" t="s">
        <v>10</v>
      </c>
      <c r="L416" s="73"/>
      <c r="M416" s="69"/>
      <c r="N416" s="74"/>
      <c r="O416" s="75" t="s">
        <v>2678</v>
      </c>
      <c r="P416" s="69" t="s">
        <v>2678</v>
      </c>
      <c r="Q416" s="69"/>
      <c r="R416" s="69" t="s">
        <v>2679</v>
      </c>
      <c r="S416" s="74" t="s">
        <v>2680</v>
      </c>
      <c r="T416" s="76"/>
      <c r="U416" s="74" t="s">
        <v>2681</v>
      </c>
      <c r="V416" s="69"/>
      <c r="W416" s="70"/>
      <c r="X416" s="70"/>
      <c r="Y416" s="73" t="s">
        <v>492</v>
      </c>
      <c r="Z416" s="69" t="s">
        <v>2682</v>
      </c>
      <c r="AA416" s="69"/>
      <c r="AB416" s="69"/>
      <c r="AC416" s="69" t="s">
        <v>523</v>
      </c>
      <c r="AD416" s="77" t="s">
        <v>235</v>
      </c>
      <c r="AE416" s="69" t="s">
        <v>524</v>
      </c>
      <c r="AF416" s="78">
        <v>-22.904195390733602</v>
      </c>
      <c r="AG416" s="78">
        <v>-52.388109138043603</v>
      </c>
      <c r="AH416" s="69" t="s">
        <v>237</v>
      </c>
      <c r="AI416" s="69" t="s">
        <v>238</v>
      </c>
      <c r="AJ416" s="69" t="s">
        <v>2683</v>
      </c>
      <c r="AK416" s="69" t="s">
        <v>240</v>
      </c>
      <c r="AL416" s="70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73"/>
      <c r="BD416" s="69"/>
      <c r="BE416" s="70"/>
      <c r="BF416" s="69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</row>
    <row r="417" spans="1:68" s="79" customFormat="1" ht="15" customHeight="1">
      <c r="A417" s="69"/>
      <c r="B417" s="69">
        <v>431</v>
      </c>
      <c r="C417" s="69" t="s">
        <v>629</v>
      </c>
      <c r="D417" s="70">
        <v>42263</v>
      </c>
      <c r="E417" s="70"/>
      <c r="F417" s="69"/>
      <c r="G417" s="71" t="s">
        <v>745</v>
      </c>
      <c r="H417" s="71"/>
      <c r="I417" s="71" t="e">
        <f t="shared" si="6"/>
        <v>#VALUE!</v>
      </c>
      <c r="J417" s="69" t="s">
        <v>10</v>
      </c>
      <c r="K417" s="72" t="s">
        <v>10</v>
      </c>
      <c r="L417" s="73"/>
      <c r="M417" s="69"/>
      <c r="N417" s="74"/>
      <c r="O417" s="75" t="s">
        <v>2684</v>
      </c>
      <c r="P417" s="69" t="s">
        <v>2685</v>
      </c>
      <c r="Q417" s="69" t="s">
        <v>2686</v>
      </c>
      <c r="R417" s="69"/>
      <c r="S417" s="74" t="s">
        <v>2687</v>
      </c>
      <c r="T417" s="76"/>
      <c r="U417" s="74" t="s">
        <v>2688</v>
      </c>
      <c r="V417" s="69"/>
      <c r="W417" s="70"/>
      <c r="X417" s="70"/>
      <c r="Y417" s="73" t="s">
        <v>504</v>
      </c>
      <c r="Z417" s="69"/>
      <c r="AA417" s="69"/>
      <c r="AB417" s="69"/>
      <c r="AC417" s="69" t="s">
        <v>255</v>
      </c>
      <c r="AD417" s="77" t="s">
        <v>235</v>
      </c>
      <c r="AE417" s="69" t="s">
        <v>328</v>
      </c>
      <c r="AF417" s="78">
        <v>-26.467586218125</v>
      </c>
      <c r="AG417" s="78">
        <v>-51.997412311368301</v>
      </c>
      <c r="AH417" s="69" t="s">
        <v>237</v>
      </c>
      <c r="AI417" s="69" t="s">
        <v>238</v>
      </c>
      <c r="AJ417" s="69" t="s">
        <v>2671</v>
      </c>
      <c r="AK417" s="69" t="s">
        <v>240</v>
      </c>
      <c r="AL417" s="70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  <c r="AZ417" s="69"/>
      <c r="BA417" s="69"/>
      <c r="BB417" s="69"/>
      <c r="BC417" s="73"/>
      <c r="BD417" s="69"/>
      <c r="BE417" s="70"/>
      <c r="BF417" s="69"/>
      <c r="BG417" s="69"/>
      <c r="BH417" s="69"/>
      <c r="BI417" s="69"/>
      <c r="BJ417" s="69"/>
      <c r="BK417" s="69"/>
      <c r="BL417" s="69"/>
      <c r="BM417" s="69"/>
      <c r="BN417" s="69"/>
      <c r="BO417" s="69"/>
      <c r="BP417" s="69"/>
    </row>
    <row r="418" spans="1:68" s="79" customFormat="1" ht="15" customHeight="1">
      <c r="A418" s="69"/>
      <c r="B418" s="69">
        <v>432</v>
      </c>
      <c r="C418" s="69" t="s">
        <v>629</v>
      </c>
      <c r="D418" s="70">
        <v>42041</v>
      </c>
      <c r="E418" s="70"/>
      <c r="F418" s="69"/>
      <c r="G418" s="71" t="s">
        <v>2689</v>
      </c>
      <c r="H418" s="71"/>
      <c r="I418" s="71" t="e">
        <f t="shared" si="6"/>
        <v>#VALUE!</v>
      </c>
      <c r="J418" s="69" t="s">
        <v>10</v>
      </c>
      <c r="K418" s="72">
        <v>4.7100000000000001E-4</v>
      </c>
      <c r="L418" s="73"/>
      <c r="M418" s="69"/>
      <c r="N418" s="74"/>
      <c r="O418" s="75" t="s">
        <v>2690</v>
      </c>
      <c r="P418" s="69" t="s">
        <v>2691</v>
      </c>
      <c r="Q418" s="69" t="s">
        <v>2692</v>
      </c>
      <c r="R418" s="69"/>
      <c r="S418" s="74" t="s">
        <v>2693</v>
      </c>
      <c r="T418" s="76"/>
      <c r="U418" s="74" t="s">
        <v>2694</v>
      </c>
      <c r="V418" s="69"/>
      <c r="W418" s="70"/>
      <c r="X418" s="70"/>
      <c r="Y418" s="73" t="s">
        <v>288</v>
      </c>
      <c r="Z418" s="69"/>
      <c r="AA418" s="69"/>
      <c r="AB418" s="69" t="s">
        <v>2695</v>
      </c>
      <c r="AC418" s="69" t="s">
        <v>234</v>
      </c>
      <c r="AD418" s="77" t="s">
        <v>235</v>
      </c>
      <c r="AE418" s="69" t="s">
        <v>236</v>
      </c>
      <c r="AF418" s="78">
        <v>-23.582617010949601</v>
      </c>
      <c r="AG418" s="78">
        <v>-51.428290921455002</v>
      </c>
      <c r="AH418" s="69" t="s">
        <v>237</v>
      </c>
      <c r="AI418" s="69" t="s">
        <v>238</v>
      </c>
      <c r="AJ418" s="69" t="s">
        <v>1460</v>
      </c>
      <c r="AK418" s="69" t="s">
        <v>240</v>
      </c>
      <c r="AL418" s="70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73"/>
      <c r="BD418" s="69"/>
      <c r="BE418" s="70"/>
      <c r="BF418" s="69"/>
      <c r="BG418" s="69"/>
      <c r="BH418" s="69"/>
      <c r="BI418" s="69"/>
      <c r="BJ418" s="69"/>
      <c r="BK418" s="69"/>
      <c r="BL418" s="69"/>
      <c r="BM418" s="69"/>
      <c r="BN418" s="69"/>
      <c r="BO418" s="69"/>
      <c r="BP418" s="69"/>
    </row>
    <row r="419" spans="1:68" s="79" customFormat="1" ht="15" customHeight="1">
      <c r="A419" s="69"/>
      <c r="B419" s="69">
        <v>433</v>
      </c>
      <c r="C419" s="69" t="s">
        <v>2696</v>
      </c>
      <c r="D419" s="70">
        <v>43452</v>
      </c>
      <c r="E419" s="70"/>
      <c r="F419" s="69"/>
      <c r="G419" s="71"/>
      <c r="H419" s="71"/>
      <c r="I419" s="71">
        <f t="shared" si="6"/>
        <v>0</v>
      </c>
      <c r="J419" s="69"/>
      <c r="K419" s="72">
        <v>2.14E-4</v>
      </c>
      <c r="L419" s="73"/>
      <c r="M419" s="69"/>
      <c r="N419" s="74"/>
      <c r="O419" s="75" t="s">
        <v>2697</v>
      </c>
      <c r="P419" s="69"/>
      <c r="Q419" s="69"/>
      <c r="R419" s="69" t="s">
        <v>2698</v>
      </c>
      <c r="S419" s="74"/>
      <c r="T419" s="76"/>
      <c r="U419" s="74"/>
      <c r="V419" s="69"/>
      <c r="W419" s="70"/>
      <c r="X419" s="70"/>
      <c r="Y419" s="73" t="s">
        <v>767</v>
      </c>
      <c r="Z419" s="69"/>
      <c r="AA419" s="69"/>
      <c r="AB419" s="69"/>
      <c r="AC419" s="69" t="s">
        <v>396</v>
      </c>
      <c r="AD419" s="77" t="s">
        <v>235</v>
      </c>
      <c r="AE419" s="69" t="s">
        <v>397</v>
      </c>
      <c r="AF419" s="78">
        <v>-25.3118862359999</v>
      </c>
      <c r="AG419" s="78">
        <v>-54.263020187999899</v>
      </c>
      <c r="AH419" s="69" t="s">
        <v>237</v>
      </c>
      <c r="AI419" s="69" t="s">
        <v>238</v>
      </c>
      <c r="AJ419" s="69" t="s">
        <v>1951</v>
      </c>
      <c r="AK419" s="69" t="s">
        <v>240</v>
      </c>
      <c r="AL419" s="70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  <c r="AZ419" s="69"/>
      <c r="BA419" s="69"/>
      <c r="BB419" s="69"/>
      <c r="BC419" s="73"/>
      <c r="BD419" s="69"/>
      <c r="BE419" s="70"/>
      <c r="BF419" s="69"/>
      <c r="BG419" s="69"/>
      <c r="BH419" s="69"/>
      <c r="BI419" s="69"/>
      <c r="BJ419" s="69"/>
      <c r="BK419" s="69"/>
      <c r="BL419" s="69"/>
      <c r="BM419" s="69"/>
      <c r="BN419" s="69"/>
      <c r="BO419" s="69"/>
      <c r="BP419" s="69"/>
    </row>
    <row r="420" spans="1:68" s="79" customFormat="1" ht="15" customHeight="1">
      <c r="A420" s="69"/>
      <c r="B420" s="69">
        <v>434</v>
      </c>
      <c r="C420" s="69" t="s">
        <v>629</v>
      </c>
      <c r="D420" s="70"/>
      <c r="E420" s="70"/>
      <c r="F420" s="69"/>
      <c r="G420" s="71"/>
      <c r="H420" s="71"/>
      <c r="I420" s="71">
        <f t="shared" si="6"/>
        <v>0</v>
      </c>
      <c r="J420" s="69"/>
      <c r="K420" s="72">
        <v>5.0000000000000001E-3</v>
      </c>
      <c r="L420" s="73"/>
      <c r="M420" s="69"/>
      <c r="N420" s="74"/>
      <c r="O420" s="75" t="s">
        <v>2699</v>
      </c>
      <c r="P420" s="69"/>
      <c r="Q420" s="69" t="s">
        <v>2700</v>
      </c>
      <c r="R420" s="69"/>
      <c r="S420" s="74"/>
      <c r="T420" s="76"/>
      <c r="U420" s="74"/>
      <c r="V420" s="69"/>
      <c r="W420" s="70"/>
      <c r="X420" s="70"/>
      <c r="Y420" s="73" t="s">
        <v>504</v>
      </c>
      <c r="Z420" s="69"/>
      <c r="AA420" s="69"/>
      <c r="AB420" s="69"/>
      <c r="AC420" s="69" t="s">
        <v>255</v>
      </c>
      <c r="AD420" s="77" t="s">
        <v>235</v>
      </c>
      <c r="AE420" s="69" t="s">
        <v>328</v>
      </c>
      <c r="AF420" s="78">
        <v>-25.792339628000001</v>
      </c>
      <c r="AG420" s="78">
        <v>-53.299808601000002</v>
      </c>
      <c r="AH420" s="69" t="s">
        <v>237</v>
      </c>
      <c r="AI420" s="69" t="s">
        <v>238</v>
      </c>
      <c r="AJ420" s="69" t="s">
        <v>2701</v>
      </c>
      <c r="AK420" s="69" t="s">
        <v>240</v>
      </c>
      <c r="AL420" s="70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  <c r="AZ420" s="69"/>
      <c r="BA420" s="69"/>
      <c r="BB420" s="69"/>
      <c r="BC420" s="73"/>
      <c r="BD420" s="69"/>
      <c r="BE420" s="70"/>
      <c r="BF420" s="69"/>
      <c r="BG420" s="69"/>
      <c r="BH420" s="69"/>
      <c r="BI420" s="69"/>
      <c r="BJ420" s="69"/>
      <c r="BK420" s="69"/>
      <c r="BL420" s="69"/>
      <c r="BM420" s="69"/>
      <c r="BN420" s="69"/>
      <c r="BO420" s="69"/>
      <c r="BP420" s="69"/>
    </row>
    <row r="421" spans="1:68" s="79" customFormat="1" ht="15" customHeight="1">
      <c r="A421" s="69"/>
      <c r="B421" s="69">
        <v>435</v>
      </c>
      <c r="C421" s="69" t="s">
        <v>629</v>
      </c>
      <c r="D421" s="70">
        <v>42149</v>
      </c>
      <c r="E421" s="70"/>
      <c r="F421" s="69"/>
      <c r="G421" s="71" t="s">
        <v>2702</v>
      </c>
      <c r="H421" s="71"/>
      <c r="I421" s="71" t="e">
        <f t="shared" si="6"/>
        <v>#VALUE!</v>
      </c>
      <c r="J421" s="69" t="s">
        <v>10</v>
      </c>
      <c r="K421" s="72" t="s">
        <v>10</v>
      </c>
      <c r="L421" s="73"/>
      <c r="M421" s="69"/>
      <c r="N421" s="74"/>
      <c r="O421" s="75" t="s">
        <v>2703</v>
      </c>
      <c r="P421" s="69" t="s">
        <v>2703</v>
      </c>
      <c r="Q421" s="69"/>
      <c r="R421" s="69" t="s">
        <v>2704</v>
      </c>
      <c r="S421" s="74" t="s">
        <v>2705</v>
      </c>
      <c r="T421" s="76"/>
      <c r="U421" s="74" t="s">
        <v>2706</v>
      </c>
      <c r="V421" s="69"/>
      <c r="W421" s="70"/>
      <c r="X421" s="70"/>
      <c r="Y421" s="73" t="s">
        <v>492</v>
      </c>
      <c r="Z421" s="69" t="s">
        <v>628</v>
      </c>
      <c r="AA421" s="69"/>
      <c r="AB421" s="69"/>
      <c r="AC421" s="69" t="s">
        <v>255</v>
      </c>
      <c r="AD421" s="77" t="s">
        <v>235</v>
      </c>
      <c r="AE421" s="69" t="s">
        <v>256</v>
      </c>
      <c r="AF421" s="78">
        <v>-25.661925031514802</v>
      </c>
      <c r="AG421" s="78">
        <v>-49.115222009362398</v>
      </c>
      <c r="AH421" s="69" t="s">
        <v>237</v>
      </c>
      <c r="AI421" s="69" t="s">
        <v>238</v>
      </c>
      <c r="AJ421" s="69" t="s">
        <v>383</v>
      </c>
      <c r="AK421" s="69" t="s">
        <v>240</v>
      </c>
      <c r="AL421" s="70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73"/>
      <c r="BD421" s="69"/>
      <c r="BE421" s="70"/>
      <c r="BF421" s="69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</row>
    <row r="422" spans="1:68" s="79" customFormat="1" ht="15" customHeight="1">
      <c r="A422" s="69"/>
      <c r="B422" s="69">
        <v>436</v>
      </c>
      <c r="C422" s="69" t="s">
        <v>2707</v>
      </c>
      <c r="D422" s="70">
        <v>43333</v>
      </c>
      <c r="E422" s="70"/>
      <c r="F422" s="69"/>
      <c r="G422" s="71"/>
      <c r="H422" s="71"/>
      <c r="I422" s="71">
        <f t="shared" si="6"/>
        <v>0</v>
      </c>
      <c r="J422" s="69"/>
      <c r="K422" s="72">
        <v>3.5750000000000001E-3</v>
      </c>
      <c r="L422" s="73"/>
      <c r="M422" s="69"/>
      <c r="N422" s="74"/>
      <c r="O422" s="75" t="s">
        <v>2708</v>
      </c>
      <c r="P422" s="69"/>
      <c r="Q422" s="69" t="s">
        <v>1053</v>
      </c>
      <c r="R422" s="69"/>
      <c r="S422" s="74" t="s">
        <v>2709</v>
      </c>
      <c r="T422" s="76" t="s">
        <v>2710</v>
      </c>
      <c r="U422" s="74" t="s">
        <v>2711</v>
      </c>
      <c r="V422" s="69" t="s">
        <v>2712</v>
      </c>
      <c r="W422" s="70"/>
      <c r="X422" s="70"/>
      <c r="Y422" s="73" t="s">
        <v>504</v>
      </c>
      <c r="Z422" s="69" t="s">
        <v>1907</v>
      </c>
      <c r="AA422" s="69"/>
      <c r="AB422" s="69" t="s">
        <v>1056</v>
      </c>
      <c r="AC422" s="69" t="s">
        <v>396</v>
      </c>
      <c r="AD422" s="77" t="s">
        <v>235</v>
      </c>
      <c r="AE422" s="69" t="s">
        <v>397</v>
      </c>
      <c r="AF422" s="78">
        <v>-25.127854691</v>
      </c>
      <c r="AG422" s="78">
        <v>-54.3365756769999</v>
      </c>
      <c r="AH422" s="69" t="s">
        <v>237</v>
      </c>
      <c r="AI422" s="69" t="s">
        <v>238</v>
      </c>
      <c r="AJ422" s="69" t="s">
        <v>1057</v>
      </c>
      <c r="AK422" s="69" t="s">
        <v>240</v>
      </c>
      <c r="AL422" s="70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73"/>
      <c r="BD422" s="69"/>
      <c r="BE422" s="70"/>
      <c r="BF422" s="69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</row>
    <row r="423" spans="1:68" s="79" customFormat="1" ht="15" customHeight="1">
      <c r="A423" s="69"/>
      <c r="B423" s="69">
        <v>437</v>
      </c>
      <c r="C423" s="69" t="s">
        <v>629</v>
      </c>
      <c r="D423" s="70">
        <v>42349</v>
      </c>
      <c r="E423" s="70"/>
      <c r="F423" s="69"/>
      <c r="G423" s="71" t="s">
        <v>2713</v>
      </c>
      <c r="H423" s="71"/>
      <c r="I423" s="71" t="e">
        <f t="shared" si="6"/>
        <v>#VALUE!</v>
      </c>
      <c r="J423" s="69" t="s">
        <v>10</v>
      </c>
      <c r="K423" s="72">
        <v>3.8836600000000002E-3</v>
      </c>
      <c r="L423" s="73"/>
      <c r="M423" s="69"/>
      <c r="N423" s="74"/>
      <c r="O423" s="75" t="s">
        <v>2714</v>
      </c>
      <c r="P423" s="69" t="s">
        <v>2715</v>
      </c>
      <c r="Q423" s="69" t="s">
        <v>2716</v>
      </c>
      <c r="R423" s="69"/>
      <c r="S423" s="74" t="s">
        <v>2717</v>
      </c>
      <c r="T423" s="76"/>
      <c r="U423" s="74" t="s">
        <v>2718</v>
      </c>
      <c r="V423" s="69"/>
      <c r="W423" s="70"/>
      <c r="X423" s="70"/>
      <c r="Y423" s="73" t="s">
        <v>492</v>
      </c>
      <c r="Z423" s="69"/>
      <c r="AA423" s="69"/>
      <c r="AB423" s="69"/>
      <c r="AC423" s="69" t="s">
        <v>270</v>
      </c>
      <c r="AD423" s="77" t="s">
        <v>235</v>
      </c>
      <c r="AE423" s="69" t="s">
        <v>290</v>
      </c>
      <c r="AF423" s="78">
        <v>-25.1229086835149</v>
      </c>
      <c r="AG423" s="78">
        <v>-50.169639537714701</v>
      </c>
      <c r="AH423" s="69" t="s">
        <v>237</v>
      </c>
      <c r="AI423" s="69" t="s">
        <v>238</v>
      </c>
      <c r="AJ423" s="69" t="s">
        <v>1563</v>
      </c>
      <c r="AK423" s="69" t="s">
        <v>240</v>
      </c>
      <c r="AL423" s="70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73"/>
      <c r="BD423" s="69"/>
      <c r="BE423" s="70"/>
      <c r="BF423" s="69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</row>
    <row r="424" spans="1:68" s="79" customFormat="1" ht="15" customHeight="1">
      <c r="A424" s="69"/>
      <c r="B424" s="69">
        <v>438</v>
      </c>
      <c r="C424" s="69" t="s">
        <v>629</v>
      </c>
      <c r="D424" s="70">
        <v>42354</v>
      </c>
      <c r="E424" s="70"/>
      <c r="F424" s="69"/>
      <c r="G424" s="71" t="s">
        <v>2719</v>
      </c>
      <c r="H424" s="71"/>
      <c r="I424" s="71" t="e">
        <f t="shared" si="6"/>
        <v>#VALUE!</v>
      </c>
      <c r="J424" s="69" t="s">
        <v>10</v>
      </c>
      <c r="K424" s="72" t="s">
        <v>10</v>
      </c>
      <c r="L424" s="73"/>
      <c r="M424" s="69"/>
      <c r="N424" s="74"/>
      <c r="O424" s="75" t="s">
        <v>2720</v>
      </c>
      <c r="P424" s="69" t="s">
        <v>2720</v>
      </c>
      <c r="Q424" s="69"/>
      <c r="R424" s="69" t="s">
        <v>2721</v>
      </c>
      <c r="S424" s="74" t="s">
        <v>2722</v>
      </c>
      <c r="T424" s="76"/>
      <c r="U424" s="74" t="s">
        <v>2723</v>
      </c>
      <c r="V424" s="69"/>
      <c r="W424" s="70"/>
      <c r="X424" s="70"/>
      <c r="Y424" s="73" t="s">
        <v>492</v>
      </c>
      <c r="Z424" s="69"/>
      <c r="AA424" s="69"/>
      <c r="AB424" s="69"/>
      <c r="AC424" s="69" t="s">
        <v>255</v>
      </c>
      <c r="AD424" s="77" t="s">
        <v>235</v>
      </c>
      <c r="AE424" s="69" t="s">
        <v>256</v>
      </c>
      <c r="AF424" s="78">
        <v>-25.721225288427501</v>
      </c>
      <c r="AG424" s="78">
        <v>-49.144842134538401</v>
      </c>
      <c r="AH424" s="69" t="s">
        <v>237</v>
      </c>
      <c r="AI424" s="69" t="s">
        <v>238</v>
      </c>
      <c r="AJ424" s="69" t="s">
        <v>383</v>
      </c>
      <c r="AK424" s="69" t="s">
        <v>240</v>
      </c>
      <c r="AL424" s="70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73"/>
      <c r="BD424" s="69"/>
      <c r="BE424" s="70"/>
      <c r="BF424" s="69"/>
      <c r="BG424" s="69"/>
      <c r="BH424" s="69"/>
      <c r="BI424" s="69"/>
      <c r="BJ424" s="69"/>
      <c r="BK424" s="69"/>
      <c r="BL424" s="69"/>
      <c r="BM424" s="69"/>
      <c r="BN424" s="69"/>
      <c r="BO424" s="69"/>
      <c r="BP424" s="69"/>
    </row>
    <row r="425" spans="1:68" s="79" customFormat="1" ht="15" customHeight="1">
      <c r="A425" s="69"/>
      <c r="B425" s="69">
        <v>439</v>
      </c>
      <c r="C425" s="69" t="s">
        <v>629</v>
      </c>
      <c r="D425" s="70">
        <v>42174</v>
      </c>
      <c r="E425" s="70"/>
      <c r="F425" s="69"/>
      <c r="G425" s="71" t="s">
        <v>2724</v>
      </c>
      <c r="H425" s="71"/>
      <c r="I425" s="71" t="e">
        <f t="shared" si="6"/>
        <v>#VALUE!</v>
      </c>
      <c r="J425" s="69" t="s">
        <v>10</v>
      </c>
      <c r="K425" s="72" t="s">
        <v>10</v>
      </c>
      <c r="L425" s="73"/>
      <c r="M425" s="69"/>
      <c r="N425" s="74"/>
      <c r="O425" s="75" t="s">
        <v>2725</v>
      </c>
      <c r="P425" s="69" t="s">
        <v>2725</v>
      </c>
      <c r="Q425" s="69"/>
      <c r="R425" s="69" t="s">
        <v>2726</v>
      </c>
      <c r="S425" s="74" t="s">
        <v>2727</v>
      </c>
      <c r="T425" s="76"/>
      <c r="U425" s="74" t="s">
        <v>2728</v>
      </c>
      <c r="V425" s="69"/>
      <c r="W425" s="70"/>
      <c r="X425" s="70"/>
      <c r="Y425" s="73" t="s">
        <v>492</v>
      </c>
      <c r="Z425" s="69" t="s">
        <v>628</v>
      </c>
      <c r="AA425" s="69"/>
      <c r="AB425" s="69"/>
      <c r="AC425" s="69" t="s">
        <v>396</v>
      </c>
      <c r="AD425" s="77" t="s">
        <v>235</v>
      </c>
      <c r="AE425" s="69" t="s">
        <v>397</v>
      </c>
      <c r="AF425" s="78">
        <v>-25.190710473263699</v>
      </c>
      <c r="AG425" s="78">
        <v>-54.146663144804499</v>
      </c>
      <c r="AH425" s="69" t="s">
        <v>237</v>
      </c>
      <c r="AI425" s="69" t="s">
        <v>238</v>
      </c>
      <c r="AJ425" s="69" t="s">
        <v>2729</v>
      </c>
      <c r="AK425" s="69" t="s">
        <v>240</v>
      </c>
      <c r="AL425" s="70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73"/>
      <c r="BD425" s="69"/>
      <c r="BE425" s="70"/>
      <c r="BF425" s="69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</row>
    <row r="426" spans="1:68" s="79" customFormat="1" ht="15" customHeight="1">
      <c r="A426" s="69"/>
      <c r="B426" s="69">
        <v>440</v>
      </c>
      <c r="C426" s="69" t="s">
        <v>629</v>
      </c>
      <c r="D426" s="70">
        <v>42422</v>
      </c>
      <c r="E426" s="70"/>
      <c r="F426" s="69"/>
      <c r="G426" s="71" t="s">
        <v>2730</v>
      </c>
      <c r="H426" s="71"/>
      <c r="I426" s="71" t="e">
        <f t="shared" si="6"/>
        <v>#VALUE!</v>
      </c>
      <c r="J426" s="69" t="s">
        <v>10</v>
      </c>
      <c r="K426" s="72">
        <v>3.9907500000000004E-3</v>
      </c>
      <c r="L426" s="73"/>
      <c r="M426" s="69"/>
      <c r="N426" s="74"/>
      <c r="O426" s="75" t="s">
        <v>800</v>
      </c>
      <c r="P426" s="69" t="s">
        <v>801</v>
      </c>
      <c r="Q426" s="69" t="s">
        <v>802</v>
      </c>
      <c r="R426" s="69"/>
      <c r="S426" s="74" t="s">
        <v>2731</v>
      </c>
      <c r="T426" s="76"/>
      <c r="U426" s="74" t="s">
        <v>2732</v>
      </c>
      <c r="V426" s="69"/>
      <c r="W426" s="70"/>
      <c r="X426" s="70"/>
      <c r="Y426" s="73" t="s">
        <v>504</v>
      </c>
      <c r="Z426" s="69"/>
      <c r="AA426" s="69"/>
      <c r="AB426" s="69" t="s">
        <v>805</v>
      </c>
      <c r="AC426" s="69" t="s">
        <v>255</v>
      </c>
      <c r="AD426" s="77" t="s">
        <v>235</v>
      </c>
      <c r="AE426" s="69" t="s">
        <v>256</v>
      </c>
      <c r="AF426" s="78">
        <v>-25.447244447298502</v>
      </c>
      <c r="AG426" s="78">
        <v>-49.515213295582598</v>
      </c>
      <c r="AH426" s="69" t="s">
        <v>237</v>
      </c>
      <c r="AI426" s="69" t="s">
        <v>238</v>
      </c>
      <c r="AJ426" s="69" t="s">
        <v>806</v>
      </c>
      <c r="AK426" s="69" t="s">
        <v>240</v>
      </c>
      <c r="AL426" s="70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73"/>
      <c r="BD426" s="69"/>
      <c r="BE426" s="70"/>
      <c r="BF426" s="69"/>
      <c r="BG426" s="69"/>
      <c r="BH426" s="69"/>
      <c r="BI426" s="69"/>
      <c r="BJ426" s="69"/>
      <c r="BK426" s="69"/>
      <c r="BL426" s="69"/>
      <c r="BM426" s="69"/>
      <c r="BN426" s="69"/>
      <c r="BO426" s="69"/>
      <c r="BP426" s="69"/>
    </row>
    <row r="427" spans="1:68" s="79" customFormat="1" ht="15" customHeight="1">
      <c r="A427" s="69"/>
      <c r="B427" s="69">
        <v>441</v>
      </c>
      <c r="C427" s="69" t="s">
        <v>2733</v>
      </c>
      <c r="D427" s="70">
        <v>42590</v>
      </c>
      <c r="E427" s="70">
        <v>43320</v>
      </c>
      <c r="F427" s="69"/>
      <c r="G427" s="71" t="s">
        <v>2734</v>
      </c>
      <c r="H427" s="71"/>
      <c r="I427" s="71">
        <f t="shared" si="6"/>
        <v>17</v>
      </c>
      <c r="J427" s="69">
        <v>8</v>
      </c>
      <c r="K427" s="72">
        <v>6.9562890000000002E-2</v>
      </c>
      <c r="L427" s="73"/>
      <c r="M427" s="69"/>
      <c r="N427" s="74"/>
      <c r="O427" s="75" t="s">
        <v>2735</v>
      </c>
      <c r="P427" s="69" t="s">
        <v>2736</v>
      </c>
      <c r="Q427" s="69" t="s">
        <v>2737</v>
      </c>
      <c r="R427" s="69"/>
      <c r="S427" s="74" t="s">
        <v>2738</v>
      </c>
      <c r="T427" s="76"/>
      <c r="U427" s="74" t="s">
        <v>2739</v>
      </c>
      <c r="V427" s="69"/>
      <c r="W427" s="70"/>
      <c r="X427" s="70"/>
      <c r="Y427" s="73" t="s">
        <v>492</v>
      </c>
      <c r="Z427" s="69"/>
      <c r="AA427" s="69"/>
      <c r="AB427" s="69" t="s">
        <v>2740</v>
      </c>
      <c r="AC427" s="69" t="s">
        <v>523</v>
      </c>
      <c r="AD427" s="77" t="s">
        <v>235</v>
      </c>
      <c r="AE427" s="69" t="s">
        <v>524</v>
      </c>
      <c r="AF427" s="78">
        <v>-22.662345543801901</v>
      </c>
      <c r="AG427" s="78">
        <v>-52.129098768561597</v>
      </c>
      <c r="AH427" s="69" t="s">
        <v>237</v>
      </c>
      <c r="AI427" s="69" t="s">
        <v>238</v>
      </c>
      <c r="AJ427" s="69" t="s">
        <v>2741</v>
      </c>
      <c r="AK427" s="69" t="s">
        <v>240</v>
      </c>
      <c r="AL427" s="70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73"/>
      <c r="BD427" s="69"/>
      <c r="BE427" s="70"/>
      <c r="BF427" s="69"/>
      <c r="BG427" s="69"/>
      <c r="BH427" s="69"/>
      <c r="BI427" s="69"/>
      <c r="BJ427" s="69"/>
      <c r="BK427" s="69"/>
      <c r="BL427" s="69"/>
      <c r="BM427" s="69"/>
      <c r="BN427" s="69"/>
      <c r="BO427" s="69"/>
      <c r="BP427" s="69"/>
    </row>
    <row r="428" spans="1:68" s="79" customFormat="1" ht="15" customHeight="1">
      <c r="A428" s="69"/>
      <c r="B428" s="69">
        <v>442</v>
      </c>
      <c r="C428" s="69" t="s">
        <v>2742</v>
      </c>
      <c r="D428" s="70">
        <v>43448</v>
      </c>
      <c r="E428" s="70"/>
      <c r="F428" s="69"/>
      <c r="G428" s="71"/>
      <c r="H428" s="71"/>
      <c r="I428" s="71">
        <f t="shared" si="6"/>
        <v>0</v>
      </c>
      <c r="J428" s="69"/>
      <c r="K428" s="72">
        <v>2.8500000000000001E-3</v>
      </c>
      <c r="L428" s="73"/>
      <c r="M428" s="69"/>
      <c r="N428" s="74"/>
      <c r="O428" s="75" t="s">
        <v>2743</v>
      </c>
      <c r="P428" s="69"/>
      <c r="Q428" s="69"/>
      <c r="R428" s="69" t="s">
        <v>2744</v>
      </c>
      <c r="S428" s="74" t="s">
        <v>2745</v>
      </c>
      <c r="T428" s="76"/>
      <c r="U428" s="74" t="s">
        <v>2746</v>
      </c>
      <c r="V428" s="69"/>
      <c r="W428" s="70"/>
      <c r="X428" s="70"/>
      <c r="Y428" s="73" t="s">
        <v>492</v>
      </c>
      <c r="Z428" s="69"/>
      <c r="AA428" s="69"/>
      <c r="AB428" s="69" t="s">
        <v>463</v>
      </c>
      <c r="AC428" s="69" t="s">
        <v>234</v>
      </c>
      <c r="AD428" s="77" t="s">
        <v>235</v>
      </c>
      <c r="AE428" s="69" t="s">
        <v>368</v>
      </c>
      <c r="AF428" s="78">
        <v>-23.714064085</v>
      </c>
      <c r="AG428" s="78">
        <v>-53.275847188</v>
      </c>
      <c r="AH428" s="69" t="s">
        <v>237</v>
      </c>
      <c r="AI428" s="69" t="s">
        <v>238</v>
      </c>
      <c r="AJ428" s="69" t="s">
        <v>1243</v>
      </c>
      <c r="AK428" s="69" t="s">
        <v>240</v>
      </c>
      <c r="AL428" s="70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73"/>
      <c r="BD428" s="69"/>
      <c r="BE428" s="70"/>
      <c r="BF428" s="69"/>
      <c r="BG428" s="69"/>
      <c r="BH428" s="69"/>
      <c r="BI428" s="69"/>
      <c r="BJ428" s="69"/>
      <c r="BK428" s="69"/>
      <c r="BL428" s="69"/>
      <c r="BM428" s="69"/>
      <c r="BN428" s="69"/>
      <c r="BO428" s="69"/>
      <c r="BP428" s="69"/>
    </row>
    <row r="429" spans="1:68" s="79" customFormat="1" ht="15" customHeight="1">
      <c r="A429" s="69"/>
      <c r="B429" s="69">
        <v>443</v>
      </c>
      <c r="C429" s="69" t="s">
        <v>629</v>
      </c>
      <c r="D429" s="70">
        <v>42174</v>
      </c>
      <c r="E429" s="70"/>
      <c r="F429" s="69"/>
      <c r="G429" s="71" t="s">
        <v>2747</v>
      </c>
      <c r="H429" s="71"/>
      <c r="I429" s="71" t="e">
        <f t="shared" si="6"/>
        <v>#VALUE!</v>
      </c>
      <c r="J429" s="69" t="s">
        <v>10</v>
      </c>
      <c r="K429" s="72" t="s">
        <v>10</v>
      </c>
      <c r="L429" s="73"/>
      <c r="M429" s="69"/>
      <c r="N429" s="74"/>
      <c r="O429" s="75" t="s">
        <v>2748</v>
      </c>
      <c r="P429" s="69" t="s">
        <v>2748</v>
      </c>
      <c r="Q429" s="69"/>
      <c r="R429" s="69" t="s">
        <v>2749</v>
      </c>
      <c r="S429" s="74" t="s">
        <v>2750</v>
      </c>
      <c r="T429" s="76"/>
      <c r="U429" s="74" t="s">
        <v>2751</v>
      </c>
      <c r="V429" s="69"/>
      <c r="W429" s="70"/>
      <c r="X429" s="70"/>
      <c r="Y429" s="73" t="s">
        <v>767</v>
      </c>
      <c r="Z429" s="69"/>
      <c r="AA429" s="69"/>
      <c r="AB429" s="69"/>
      <c r="AC429" s="69" t="s">
        <v>255</v>
      </c>
      <c r="AD429" s="77" t="s">
        <v>235</v>
      </c>
      <c r="AE429" s="69" t="s">
        <v>314</v>
      </c>
      <c r="AF429" s="78">
        <v>-25.293534692134099</v>
      </c>
      <c r="AG429" s="78">
        <v>-51.710637208385798</v>
      </c>
      <c r="AH429" s="69" t="s">
        <v>237</v>
      </c>
      <c r="AI429" s="69" t="s">
        <v>238</v>
      </c>
      <c r="AJ429" s="69" t="s">
        <v>315</v>
      </c>
      <c r="AK429" s="69" t="s">
        <v>240</v>
      </c>
      <c r="AL429" s="70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73"/>
      <c r="BD429" s="69"/>
      <c r="BE429" s="70"/>
      <c r="BF429" s="69"/>
      <c r="BG429" s="69"/>
      <c r="BH429" s="69"/>
      <c r="BI429" s="69"/>
      <c r="BJ429" s="69"/>
      <c r="BK429" s="69"/>
      <c r="BL429" s="69"/>
      <c r="BM429" s="69"/>
      <c r="BN429" s="69"/>
      <c r="BO429" s="69"/>
      <c r="BP429" s="69"/>
    </row>
    <row r="430" spans="1:68" s="79" customFormat="1" ht="15" customHeight="1">
      <c r="A430" s="69"/>
      <c r="B430" s="69">
        <v>444</v>
      </c>
      <c r="C430" s="69" t="s">
        <v>629</v>
      </c>
      <c r="D430" s="70">
        <v>42489</v>
      </c>
      <c r="E430" s="70"/>
      <c r="F430" s="69"/>
      <c r="G430" s="71" t="s">
        <v>2752</v>
      </c>
      <c r="H430" s="71"/>
      <c r="I430" s="71" t="e">
        <f t="shared" si="6"/>
        <v>#VALUE!</v>
      </c>
      <c r="J430" s="69" t="s">
        <v>10</v>
      </c>
      <c r="K430" s="72">
        <v>9.0000000000000006E-5</v>
      </c>
      <c r="L430" s="73"/>
      <c r="M430" s="69"/>
      <c r="N430" s="74"/>
      <c r="O430" s="75" t="s">
        <v>2753</v>
      </c>
      <c r="P430" s="69" t="s">
        <v>2753</v>
      </c>
      <c r="Q430" s="69"/>
      <c r="R430" s="69" t="s">
        <v>2754</v>
      </c>
      <c r="S430" s="74" t="s">
        <v>2755</v>
      </c>
      <c r="T430" s="76"/>
      <c r="U430" s="74" t="s">
        <v>2756</v>
      </c>
      <c r="V430" s="69"/>
      <c r="W430" s="70"/>
      <c r="X430" s="70"/>
      <c r="Y430" s="73" t="s">
        <v>492</v>
      </c>
      <c r="Z430" s="69" t="s">
        <v>2757</v>
      </c>
      <c r="AA430" s="69"/>
      <c r="AB430" s="69" t="s">
        <v>463</v>
      </c>
      <c r="AC430" s="69" t="s">
        <v>234</v>
      </c>
      <c r="AD430" s="77" t="s">
        <v>235</v>
      </c>
      <c r="AE430" s="69" t="s">
        <v>368</v>
      </c>
      <c r="AF430" s="78">
        <v>-23.7595104357599</v>
      </c>
      <c r="AG430" s="78">
        <v>-53.187423291987997</v>
      </c>
      <c r="AH430" s="69" t="s">
        <v>237</v>
      </c>
      <c r="AI430" s="69" t="s">
        <v>238</v>
      </c>
      <c r="AJ430" s="69" t="s">
        <v>1243</v>
      </c>
      <c r="AK430" s="69" t="s">
        <v>240</v>
      </c>
      <c r="AL430" s="70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  <c r="AZ430" s="69"/>
      <c r="BA430" s="69"/>
      <c r="BB430" s="69"/>
      <c r="BC430" s="73"/>
      <c r="BD430" s="69"/>
      <c r="BE430" s="70"/>
      <c r="BF430" s="69"/>
      <c r="BG430" s="69"/>
      <c r="BH430" s="69"/>
      <c r="BI430" s="69"/>
      <c r="BJ430" s="69"/>
      <c r="BK430" s="69"/>
      <c r="BL430" s="69"/>
      <c r="BM430" s="69"/>
      <c r="BN430" s="69"/>
      <c r="BO430" s="69"/>
      <c r="BP430" s="69"/>
    </row>
    <row r="431" spans="1:68" s="79" customFormat="1" ht="15" customHeight="1">
      <c r="A431" s="69"/>
      <c r="B431" s="69">
        <v>445</v>
      </c>
      <c r="C431" s="69" t="s">
        <v>629</v>
      </c>
      <c r="D431" s="70">
        <v>42527</v>
      </c>
      <c r="E431" s="70"/>
      <c r="F431" s="69"/>
      <c r="G431" s="71" t="s">
        <v>2758</v>
      </c>
      <c r="H431" s="71"/>
      <c r="I431" s="71" t="e">
        <f t="shared" si="6"/>
        <v>#VALUE!</v>
      </c>
      <c r="J431" s="69" t="s">
        <v>10</v>
      </c>
      <c r="K431" s="72" t="s">
        <v>10</v>
      </c>
      <c r="L431" s="73"/>
      <c r="M431" s="69"/>
      <c r="N431" s="74"/>
      <c r="O431" s="75" t="s">
        <v>2759</v>
      </c>
      <c r="P431" s="69" t="s">
        <v>2759</v>
      </c>
      <c r="Q431" s="69" t="s">
        <v>2760</v>
      </c>
      <c r="R431" s="69"/>
      <c r="S431" s="74" t="s">
        <v>2761</v>
      </c>
      <c r="T431" s="76"/>
      <c r="U431" s="74" t="s">
        <v>2762</v>
      </c>
      <c r="V431" s="69"/>
      <c r="W431" s="70"/>
      <c r="X431" s="70"/>
      <c r="Y431" s="73" t="s">
        <v>787</v>
      </c>
      <c r="Z431" s="69"/>
      <c r="AA431" s="69"/>
      <c r="AB431" s="69" t="s">
        <v>2763</v>
      </c>
      <c r="AC431" s="69" t="s">
        <v>234</v>
      </c>
      <c r="AD431" s="77" t="s">
        <v>235</v>
      </c>
      <c r="AE431" s="69" t="s">
        <v>236</v>
      </c>
      <c r="AF431" s="78">
        <v>-23.583754709858201</v>
      </c>
      <c r="AG431" s="78">
        <v>-51.484573669149299</v>
      </c>
      <c r="AH431" s="69" t="s">
        <v>237</v>
      </c>
      <c r="AI431" s="69" t="s">
        <v>238</v>
      </c>
      <c r="AJ431" s="69" t="s">
        <v>1460</v>
      </c>
      <c r="AK431" s="69" t="s">
        <v>240</v>
      </c>
      <c r="AL431" s="70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73"/>
      <c r="BD431" s="69"/>
      <c r="BE431" s="70"/>
      <c r="BF431" s="69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</row>
    <row r="432" spans="1:68" s="79" customFormat="1" ht="15" customHeight="1">
      <c r="A432" s="69"/>
      <c r="B432" s="69">
        <v>446</v>
      </c>
      <c r="C432" s="69" t="s">
        <v>629</v>
      </c>
      <c r="D432" s="70">
        <v>42600</v>
      </c>
      <c r="E432" s="70"/>
      <c r="F432" s="69"/>
      <c r="G432" s="71" t="s">
        <v>1783</v>
      </c>
      <c r="H432" s="71"/>
      <c r="I432" s="71" t="e">
        <f t="shared" si="6"/>
        <v>#VALUE!</v>
      </c>
      <c r="J432" s="69" t="s">
        <v>10</v>
      </c>
      <c r="K432" s="72" t="s">
        <v>10</v>
      </c>
      <c r="L432" s="73"/>
      <c r="M432" s="69"/>
      <c r="N432" s="74"/>
      <c r="O432" s="75" t="s">
        <v>2764</v>
      </c>
      <c r="P432" s="69" t="s">
        <v>2764</v>
      </c>
      <c r="Q432" s="69"/>
      <c r="R432" s="69" t="s">
        <v>2765</v>
      </c>
      <c r="S432" s="74" t="s">
        <v>2766</v>
      </c>
      <c r="T432" s="76"/>
      <c r="U432" s="74" t="s">
        <v>2767</v>
      </c>
      <c r="V432" s="69"/>
      <c r="W432" s="70"/>
      <c r="X432" s="70"/>
      <c r="Y432" s="73" t="s">
        <v>767</v>
      </c>
      <c r="Z432" s="69"/>
      <c r="AA432" s="69"/>
      <c r="AB432" s="69"/>
      <c r="AC432" s="69" t="s">
        <v>234</v>
      </c>
      <c r="AD432" s="77" t="s">
        <v>235</v>
      </c>
      <c r="AE432" s="69" t="s">
        <v>368</v>
      </c>
      <c r="AF432" s="78">
        <v>-23.902852924539999</v>
      </c>
      <c r="AG432" s="78">
        <v>-52.519408869166099</v>
      </c>
      <c r="AH432" s="69" t="s">
        <v>237</v>
      </c>
      <c r="AI432" s="69" t="s">
        <v>238</v>
      </c>
      <c r="AJ432" s="69" t="s">
        <v>2768</v>
      </c>
      <c r="AK432" s="69" t="s">
        <v>240</v>
      </c>
      <c r="AL432" s="70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73"/>
      <c r="BD432" s="69"/>
      <c r="BE432" s="70"/>
      <c r="BF432" s="69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</row>
    <row r="433" spans="1:68" s="79" customFormat="1" ht="15" customHeight="1">
      <c r="A433" s="69"/>
      <c r="B433" s="69">
        <v>447</v>
      </c>
      <c r="C433" s="69" t="s">
        <v>2769</v>
      </c>
      <c r="D433" s="70">
        <v>43005</v>
      </c>
      <c r="E433" s="70">
        <v>43735</v>
      </c>
      <c r="F433" s="69"/>
      <c r="G433" s="71" t="s">
        <v>2770</v>
      </c>
      <c r="H433" s="71"/>
      <c r="I433" s="71" t="e">
        <f t="shared" si="6"/>
        <v>#VALUE!</v>
      </c>
      <c r="J433" s="69" t="s">
        <v>10</v>
      </c>
      <c r="K433" s="72">
        <v>2.5575090000000002E-2</v>
      </c>
      <c r="L433" s="73"/>
      <c r="M433" s="69"/>
      <c r="N433" s="74"/>
      <c r="O433" s="75" t="s">
        <v>2771</v>
      </c>
      <c r="P433" s="69" t="s">
        <v>2772</v>
      </c>
      <c r="Q433" s="69" t="s">
        <v>2773</v>
      </c>
      <c r="R433" s="69"/>
      <c r="S433" s="74" t="s">
        <v>2774</v>
      </c>
      <c r="T433" s="76"/>
      <c r="U433" s="74" t="s">
        <v>2775</v>
      </c>
      <c r="V433" s="69"/>
      <c r="W433" s="70"/>
      <c r="X433" s="70"/>
      <c r="Y433" s="73" t="s">
        <v>787</v>
      </c>
      <c r="Z433" s="69" t="s">
        <v>1031</v>
      </c>
      <c r="AA433" s="69"/>
      <c r="AB433" s="69" t="s">
        <v>2776</v>
      </c>
      <c r="AC433" s="69" t="s">
        <v>270</v>
      </c>
      <c r="AD433" s="77" t="s">
        <v>235</v>
      </c>
      <c r="AE433" s="69" t="s">
        <v>271</v>
      </c>
      <c r="AF433" s="78">
        <v>-23.278709691802</v>
      </c>
      <c r="AG433" s="78">
        <v>-51.053752840419598</v>
      </c>
      <c r="AH433" s="69" t="s">
        <v>237</v>
      </c>
      <c r="AI433" s="69" t="s">
        <v>238</v>
      </c>
      <c r="AJ433" s="69" t="s">
        <v>1483</v>
      </c>
      <c r="AK433" s="69" t="s">
        <v>240</v>
      </c>
      <c r="AL433" s="70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73"/>
      <c r="BD433" s="69"/>
      <c r="BE433" s="70"/>
      <c r="BF433" s="69"/>
      <c r="BG433" s="69"/>
      <c r="BH433" s="69"/>
      <c r="BI433" s="69"/>
      <c r="BJ433" s="69"/>
      <c r="BK433" s="69"/>
      <c r="BL433" s="69"/>
      <c r="BM433" s="69"/>
      <c r="BN433" s="69"/>
      <c r="BO433" s="69"/>
      <c r="BP433" s="69"/>
    </row>
    <row r="434" spans="1:68" s="79" customFormat="1" ht="15" customHeight="1">
      <c r="A434" s="69"/>
      <c r="B434" s="69">
        <v>448</v>
      </c>
      <c r="C434" s="69" t="s">
        <v>2777</v>
      </c>
      <c r="D434" s="70">
        <v>43005</v>
      </c>
      <c r="E434" s="70">
        <v>44101</v>
      </c>
      <c r="F434" s="69"/>
      <c r="G434" s="71" t="s">
        <v>2778</v>
      </c>
      <c r="H434" s="71"/>
      <c r="I434" s="71">
        <f t="shared" si="6"/>
        <v>6</v>
      </c>
      <c r="J434" s="69">
        <v>5</v>
      </c>
      <c r="K434" s="72">
        <v>5.57E-2</v>
      </c>
      <c r="L434" s="73"/>
      <c r="M434" s="69"/>
      <c r="N434" s="74"/>
      <c r="O434" s="75" t="s">
        <v>2779</v>
      </c>
      <c r="P434" s="69" t="s">
        <v>2780</v>
      </c>
      <c r="Q434" s="69" t="s">
        <v>2781</v>
      </c>
      <c r="R434" s="69"/>
      <c r="S434" s="74" t="s">
        <v>2782</v>
      </c>
      <c r="T434" s="76"/>
      <c r="U434" s="74" t="s">
        <v>2783</v>
      </c>
      <c r="V434" s="69"/>
      <c r="W434" s="70"/>
      <c r="X434" s="70"/>
      <c r="Y434" s="73" t="s">
        <v>492</v>
      </c>
      <c r="Z434" s="69"/>
      <c r="AA434" s="69"/>
      <c r="AB434" s="69"/>
      <c r="AC434" s="69" t="s">
        <v>270</v>
      </c>
      <c r="AD434" s="77" t="s">
        <v>235</v>
      </c>
      <c r="AE434" s="69" t="s">
        <v>290</v>
      </c>
      <c r="AF434" s="78">
        <v>-24.5512771259489</v>
      </c>
      <c r="AG434" s="78">
        <v>-49.859013738680297</v>
      </c>
      <c r="AH434" s="69" t="s">
        <v>237</v>
      </c>
      <c r="AI434" s="69" t="s">
        <v>238</v>
      </c>
      <c r="AJ434" s="69" t="s">
        <v>1976</v>
      </c>
      <c r="AK434" s="69" t="s">
        <v>240</v>
      </c>
      <c r="AL434" s="70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73"/>
      <c r="BD434" s="69"/>
      <c r="BE434" s="70"/>
      <c r="BF434" s="69"/>
      <c r="BG434" s="69"/>
      <c r="BH434" s="69"/>
      <c r="BI434" s="69"/>
      <c r="BJ434" s="69"/>
      <c r="BK434" s="69"/>
      <c r="BL434" s="69"/>
      <c r="BM434" s="69"/>
      <c r="BN434" s="69"/>
      <c r="BO434" s="69"/>
      <c r="BP434" s="69"/>
    </row>
    <row r="435" spans="1:68" s="79" customFormat="1" ht="15" customHeight="1">
      <c r="A435" s="69"/>
      <c r="B435" s="69">
        <v>449</v>
      </c>
      <c r="C435" s="69" t="s">
        <v>2784</v>
      </c>
      <c r="D435" s="70">
        <v>43005</v>
      </c>
      <c r="E435" s="70">
        <v>44101</v>
      </c>
      <c r="F435" s="69"/>
      <c r="G435" s="71" t="s">
        <v>2785</v>
      </c>
      <c r="H435" s="71"/>
      <c r="I435" s="71">
        <f t="shared" si="6"/>
        <v>30</v>
      </c>
      <c r="J435" s="69">
        <v>9</v>
      </c>
      <c r="K435" s="72">
        <v>0.1346</v>
      </c>
      <c r="L435" s="73"/>
      <c r="M435" s="69"/>
      <c r="N435" s="74"/>
      <c r="O435" s="75" t="s">
        <v>2779</v>
      </c>
      <c r="P435" s="69" t="s">
        <v>2780</v>
      </c>
      <c r="Q435" s="69" t="s">
        <v>2781</v>
      </c>
      <c r="R435" s="69"/>
      <c r="S435" s="74" t="s">
        <v>2782</v>
      </c>
      <c r="T435" s="76"/>
      <c r="U435" s="74" t="s">
        <v>2783</v>
      </c>
      <c r="V435" s="69"/>
      <c r="W435" s="70"/>
      <c r="X435" s="70"/>
      <c r="Y435" s="73" t="s">
        <v>492</v>
      </c>
      <c r="Z435" s="69"/>
      <c r="AA435" s="69"/>
      <c r="AB435" s="69"/>
      <c r="AC435" s="69" t="s">
        <v>270</v>
      </c>
      <c r="AD435" s="77" t="s">
        <v>235</v>
      </c>
      <c r="AE435" s="69" t="s">
        <v>290</v>
      </c>
      <c r="AF435" s="78">
        <v>-24.5501432214548</v>
      </c>
      <c r="AG435" s="78">
        <v>-49.857148151934503</v>
      </c>
      <c r="AH435" s="69" t="s">
        <v>237</v>
      </c>
      <c r="AI435" s="69" t="s">
        <v>238</v>
      </c>
      <c r="AJ435" s="69" t="s">
        <v>1976</v>
      </c>
      <c r="AK435" s="69" t="s">
        <v>240</v>
      </c>
      <c r="AL435" s="70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73"/>
      <c r="BD435" s="69"/>
      <c r="BE435" s="70"/>
      <c r="BF435" s="69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</row>
    <row r="436" spans="1:68" s="79" customFormat="1" ht="15" customHeight="1">
      <c r="A436" s="69"/>
      <c r="B436" s="69">
        <v>450</v>
      </c>
      <c r="C436" s="69" t="s">
        <v>2786</v>
      </c>
      <c r="D436" s="70">
        <v>43328</v>
      </c>
      <c r="E436" s="70"/>
      <c r="F436" s="69"/>
      <c r="G436" s="71"/>
      <c r="H436" s="71"/>
      <c r="I436" s="71">
        <f t="shared" si="6"/>
        <v>0</v>
      </c>
      <c r="J436" s="69"/>
      <c r="K436" s="72">
        <v>5.1000000000000004E-3</v>
      </c>
      <c r="L436" s="73"/>
      <c r="M436" s="69"/>
      <c r="N436" s="74"/>
      <c r="O436" s="75" t="s">
        <v>2787</v>
      </c>
      <c r="P436" s="69"/>
      <c r="Q436" s="69"/>
      <c r="R436" s="69" t="s">
        <v>2788</v>
      </c>
      <c r="S436" s="74" t="s">
        <v>2789</v>
      </c>
      <c r="T436" s="76"/>
      <c r="U436" s="74" t="s">
        <v>2790</v>
      </c>
      <c r="V436" s="69"/>
      <c r="W436" s="70"/>
      <c r="X436" s="70"/>
      <c r="Y436" s="73" t="s">
        <v>492</v>
      </c>
      <c r="Z436" s="69" t="s">
        <v>2791</v>
      </c>
      <c r="AA436" s="69"/>
      <c r="AB436" s="69" t="s">
        <v>463</v>
      </c>
      <c r="AC436" s="69" t="s">
        <v>255</v>
      </c>
      <c r="AD436" s="77" t="s">
        <v>235</v>
      </c>
      <c r="AE436" s="69" t="s">
        <v>256</v>
      </c>
      <c r="AF436" s="78">
        <v>-25.931169037</v>
      </c>
      <c r="AG436" s="78">
        <v>-49.455220666999899</v>
      </c>
      <c r="AH436" s="69" t="s">
        <v>237</v>
      </c>
      <c r="AI436" s="69" t="s">
        <v>238</v>
      </c>
      <c r="AJ436" s="69" t="s">
        <v>1365</v>
      </c>
      <c r="AK436" s="69" t="s">
        <v>240</v>
      </c>
      <c r="AL436" s="70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73"/>
      <c r="BD436" s="69"/>
      <c r="BE436" s="70"/>
      <c r="BF436" s="69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</row>
    <row r="437" spans="1:68" s="79" customFormat="1" ht="15" customHeight="1">
      <c r="A437" s="69"/>
      <c r="B437" s="69">
        <v>451</v>
      </c>
      <c r="C437" s="69" t="s">
        <v>2792</v>
      </c>
      <c r="D437" s="70">
        <v>42957</v>
      </c>
      <c r="E437" s="70">
        <v>55741</v>
      </c>
      <c r="F437" s="69"/>
      <c r="G437" s="71" t="s">
        <v>2793</v>
      </c>
      <c r="H437" s="71"/>
      <c r="I437" s="71">
        <f t="shared" si="6"/>
        <v>5</v>
      </c>
      <c r="J437" s="69">
        <v>3.5</v>
      </c>
      <c r="K437" s="72">
        <v>0.1852</v>
      </c>
      <c r="L437" s="73"/>
      <c r="M437" s="69"/>
      <c r="N437" s="74"/>
      <c r="O437" s="75" t="s">
        <v>2794</v>
      </c>
      <c r="P437" s="69" t="s">
        <v>572</v>
      </c>
      <c r="Q437" s="69" t="s">
        <v>2795</v>
      </c>
      <c r="R437" s="69"/>
      <c r="S437" s="74" t="s">
        <v>2796</v>
      </c>
      <c r="T437" s="76"/>
      <c r="U437" s="74"/>
      <c r="V437" s="69"/>
      <c r="W437" s="70"/>
      <c r="X437" s="70"/>
      <c r="Y437" s="73" t="s">
        <v>504</v>
      </c>
      <c r="Z437" s="69"/>
      <c r="AA437" s="69"/>
      <c r="AB437" s="69" t="s">
        <v>2797</v>
      </c>
      <c r="AC437" s="69" t="s">
        <v>255</v>
      </c>
      <c r="AD437" s="77" t="s">
        <v>235</v>
      </c>
      <c r="AE437" s="69" t="s">
        <v>256</v>
      </c>
      <c r="AF437" s="78">
        <v>-25.3450060589531</v>
      </c>
      <c r="AG437" s="78">
        <v>-49.167579877653701</v>
      </c>
      <c r="AH437" s="69" t="s">
        <v>237</v>
      </c>
      <c r="AI437" s="69" t="s">
        <v>238</v>
      </c>
      <c r="AJ437" s="69" t="s">
        <v>587</v>
      </c>
      <c r="AK437" s="69" t="s">
        <v>240</v>
      </c>
      <c r="AL437" s="70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73"/>
      <c r="BD437" s="69"/>
      <c r="BE437" s="70"/>
      <c r="BF437" s="69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</row>
    <row r="438" spans="1:68" s="79" customFormat="1" ht="15" customHeight="1">
      <c r="A438" s="69"/>
      <c r="B438" s="69">
        <v>452</v>
      </c>
      <c r="C438" s="69" t="s">
        <v>2798</v>
      </c>
      <c r="D438" s="70">
        <v>43362</v>
      </c>
      <c r="E438" s="70"/>
      <c r="F438" s="69"/>
      <c r="G438" s="71"/>
      <c r="H438" s="71"/>
      <c r="I438" s="71">
        <f t="shared" si="6"/>
        <v>0</v>
      </c>
      <c r="J438" s="69"/>
      <c r="K438" s="72">
        <v>6.4679999999999998E-3</v>
      </c>
      <c r="L438" s="73"/>
      <c r="M438" s="69"/>
      <c r="N438" s="74"/>
      <c r="O438" s="75" t="s">
        <v>2799</v>
      </c>
      <c r="P438" s="69"/>
      <c r="Q438" s="69" t="s">
        <v>2800</v>
      </c>
      <c r="R438" s="69"/>
      <c r="S438" s="74" t="s">
        <v>2801</v>
      </c>
      <c r="T438" s="76" t="s">
        <v>2802</v>
      </c>
      <c r="U438" s="74" t="s">
        <v>2803</v>
      </c>
      <c r="V438" s="69"/>
      <c r="W438" s="70"/>
      <c r="X438" s="70"/>
      <c r="Y438" s="73" t="s">
        <v>288</v>
      </c>
      <c r="Z438" s="69" t="s">
        <v>288</v>
      </c>
      <c r="AA438" s="69"/>
      <c r="AB438" s="69" t="s">
        <v>2804</v>
      </c>
      <c r="AC438" s="69" t="s">
        <v>270</v>
      </c>
      <c r="AD438" s="77" t="s">
        <v>235</v>
      </c>
      <c r="AE438" s="69" t="s">
        <v>290</v>
      </c>
      <c r="AF438" s="78">
        <v>-25.033581817999899</v>
      </c>
      <c r="AG438" s="78">
        <v>-50.576743651999898</v>
      </c>
      <c r="AH438" s="69" t="s">
        <v>237</v>
      </c>
      <c r="AI438" s="69" t="s">
        <v>238</v>
      </c>
      <c r="AJ438" s="69" t="s">
        <v>2805</v>
      </c>
      <c r="AK438" s="69" t="s">
        <v>240</v>
      </c>
      <c r="AL438" s="70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73"/>
      <c r="BD438" s="69"/>
      <c r="BE438" s="70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</row>
    <row r="439" spans="1:68" s="79" customFormat="1" ht="15" customHeight="1">
      <c r="A439" s="69"/>
      <c r="B439" s="69">
        <v>453</v>
      </c>
      <c r="C439" s="69" t="s">
        <v>629</v>
      </c>
      <c r="D439" s="70">
        <v>42899</v>
      </c>
      <c r="E439" s="70"/>
      <c r="F439" s="69"/>
      <c r="G439" s="71" t="s">
        <v>2806</v>
      </c>
      <c r="H439" s="71"/>
      <c r="I439" s="71" t="e">
        <f t="shared" si="6"/>
        <v>#VALUE!</v>
      </c>
      <c r="J439" s="69" t="s">
        <v>10</v>
      </c>
      <c r="K439" s="72">
        <v>1.4999999999999999E-2</v>
      </c>
      <c r="L439" s="73"/>
      <c r="M439" s="69"/>
      <c r="N439" s="74"/>
      <c r="O439" s="75" t="s">
        <v>2807</v>
      </c>
      <c r="P439" s="69" t="s">
        <v>2807</v>
      </c>
      <c r="Q439" s="69" t="s">
        <v>2808</v>
      </c>
      <c r="R439" s="69"/>
      <c r="S439" s="74" t="s">
        <v>2809</v>
      </c>
      <c r="T439" s="76"/>
      <c r="U439" s="74" t="s">
        <v>2810</v>
      </c>
      <c r="V439" s="69"/>
      <c r="W439" s="70"/>
      <c r="X439" s="70"/>
      <c r="Y439" s="73" t="s">
        <v>492</v>
      </c>
      <c r="Z439" s="69" t="s">
        <v>1698</v>
      </c>
      <c r="AA439" s="69"/>
      <c r="AB439" s="69"/>
      <c r="AC439" s="69" t="s">
        <v>270</v>
      </c>
      <c r="AD439" s="77" t="s">
        <v>235</v>
      </c>
      <c r="AE439" s="69" t="s">
        <v>290</v>
      </c>
      <c r="AF439" s="78">
        <v>-24.538910061464399</v>
      </c>
      <c r="AG439" s="78">
        <v>-49.953009246709001</v>
      </c>
      <c r="AH439" s="69" t="s">
        <v>237</v>
      </c>
      <c r="AI439" s="69" t="s">
        <v>238</v>
      </c>
      <c r="AJ439" s="69" t="s">
        <v>1976</v>
      </c>
      <c r="AK439" s="69" t="s">
        <v>240</v>
      </c>
      <c r="AL439" s="70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73"/>
      <c r="BD439" s="69"/>
      <c r="BE439" s="70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</row>
    <row r="440" spans="1:68" s="79" customFormat="1" ht="15" customHeight="1">
      <c r="A440" s="69"/>
      <c r="B440" s="69">
        <v>454</v>
      </c>
      <c r="C440" s="69" t="s">
        <v>629</v>
      </c>
      <c r="D440" s="70">
        <v>43028</v>
      </c>
      <c r="E440" s="70"/>
      <c r="F440" s="69"/>
      <c r="G440" s="71" t="s">
        <v>2811</v>
      </c>
      <c r="H440" s="71"/>
      <c r="I440" s="71" t="e">
        <f t="shared" si="6"/>
        <v>#VALUE!</v>
      </c>
      <c r="J440" s="69" t="s">
        <v>10</v>
      </c>
      <c r="K440" s="72">
        <v>1.805E-3</v>
      </c>
      <c r="L440" s="73"/>
      <c r="M440" s="69"/>
      <c r="N440" s="74"/>
      <c r="O440" s="75" t="s">
        <v>2812</v>
      </c>
      <c r="P440" s="69" t="s">
        <v>2812</v>
      </c>
      <c r="Q440" s="69"/>
      <c r="R440" s="69" t="s">
        <v>2813</v>
      </c>
      <c r="S440" s="74" t="s">
        <v>2814</v>
      </c>
      <c r="T440" s="76"/>
      <c r="U440" s="74" t="s">
        <v>2815</v>
      </c>
      <c r="V440" s="69"/>
      <c r="W440" s="70"/>
      <c r="X440" s="70"/>
      <c r="Y440" s="73" t="s">
        <v>492</v>
      </c>
      <c r="Z440" s="69"/>
      <c r="AA440" s="69"/>
      <c r="AB440" s="69" t="s">
        <v>463</v>
      </c>
      <c r="AC440" s="69" t="s">
        <v>255</v>
      </c>
      <c r="AD440" s="77" t="s">
        <v>235</v>
      </c>
      <c r="AE440" s="69" t="s">
        <v>256</v>
      </c>
      <c r="AF440" s="78">
        <v>-25.876535610527799</v>
      </c>
      <c r="AG440" s="78">
        <v>-50.427482560025098</v>
      </c>
      <c r="AH440" s="69" t="s">
        <v>237</v>
      </c>
      <c r="AI440" s="69" t="s">
        <v>238</v>
      </c>
      <c r="AJ440" s="69" t="s">
        <v>303</v>
      </c>
      <c r="AK440" s="69" t="s">
        <v>240</v>
      </c>
      <c r="AL440" s="70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73"/>
      <c r="BD440" s="69"/>
      <c r="BE440" s="70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</row>
    <row r="441" spans="1:68" s="79" customFormat="1" ht="15" customHeight="1">
      <c r="A441" s="69"/>
      <c r="B441" s="69">
        <v>455</v>
      </c>
      <c r="C441" s="69" t="s">
        <v>629</v>
      </c>
      <c r="D441" s="70"/>
      <c r="E441" s="70"/>
      <c r="F441" s="69"/>
      <c r="G441" s="71"/>
      <c r="H441" s="71"/>
      <c r="I441" s="71">
        <f t="shared" si="6"/>
        <v>0</v>
      </c>
      <c r="J441" s="69"/>
      <c r="K441" s="72"/>
      <c r="L441" s="73"/>
      <c r="M441" s="69"/>
      <c r="N441" s="74"/>
      <c r="O441" s="75" t="s">
        <v>2816</v>
      </c>
      <c r="P441" s="69"/>
      <c r="Q441" s="69"/>
      <c r="R441" s="69" t="s">
        <v>2817</v>
      </c>
      <c r="S441" s="74"/>
      <c r="T441" s="76"/>
      <c r="U441" s="74"/>
      <c r="V441" s="69"/>
      <c r="W441" s="70"/>
      <c r="X441" s="70"/>
      <c r="Y441" s="73" t="s">
        <v>492</v>
      </c>
      <c r="Z441" s="69"/>
      <c r="AA441" s="69"/>
      <c r="AB441" s="69" t="s">
        <v>2804</v>
      </c>
      <c r="AC441" s="69" t="s">
        <v>523</v>
      </c>
      <c r="AD441" s="77" t="s">
        <v>235</v>
      </c>
      <c r="AE441" s="69" t="s">
        <v>524</v>
      </c>
      <c r="AF441" s="78">
        <v>-23.103105068000001</v>
      </c>
      <c r="AG441" s="78">
        <v>-52.174123692999899</v>
      </c>
      <c r="AH441" s="69" t="s">
        <v>237</v>
      </c>
      <c r="AI441" s="69" t="s">
        <v>238</v>
      </c>
      <c r="AJ441" s="69" t="s">
        <v>2818</v>
      </c>
      <c r="AK441" s="69" t="s">
        <v>240</v>
      </c>
      <c r="AL441" s="70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73"/>
      <c r="BD441" s="69"/>
      <c r="BE441" s="70"/>
      <c r="BF441" s="69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</row>
    <row r="442" spans="1:68" s="79" customFormat="1" ht="15" customHeight="1">
      <c r="A442" s="69"/>
      <c r="B442" s="69">
        <v>456</v>
      </c>
      <c r="C442" s="69" t="s">
        <v>629</v>
      </c>
      <c r="D442" s="70"/>
      <c r="E442" s="70"/>
      <c r="F442" s="69"/>
      <c r="G442" s="71"/>
      <c r="H442" s="71"/>
      <c r="I442" s="71">
        <f t="shared" si="6"/>
        <v>0</v>
      </c>
      <c r="J442" s="69"/>
      <c r="K442" s="72"/>
      <c r="L442" s="73"/>
      <c r="M442" s="69"/>
      <c r="N442" s="74"/>
      <c r="O442" s="75" t="s">
        <v>2819</v>
      </c>
      <c r="P442" s="69"/>
      <c r="Q442" s="69"/>
      <c r="R442" s="69" t="s">
        <v>2820</v>
      </c>
      <c r="S442" s="74"/>
      <c r="T442" s="76"/>
      <c r="U442" s="74"/>
      <c r="V442" s="69"/>
      <c r="W442" s="70"/>
      <c r="X442" s="70"/>
      <c r="Y442" s="73" t="s">
        <v>288</v>
      </c>
      <c r="Z442" s="69"/>
      <c r="AA442" s="69"/>
      <c r="AB442" s="69"/>
      <c r="AC442" s="69" t="s">
        <v>270</v>
      </c>
      <c r="AD442" s="77" t="s">
        <v>235</v>
      </c>
      <c r="AE442" s="69" t="s">
        <v>271</v>
      </c>
      <c r="AF442" s="78">
        <v>-23.696254517</v>
      </c>
      <c r="AG442" s="78">
        <v>-51.137414778999897</v>
      </c>
      <c r="AH442" s="69" t="s">
        <v>237</v>
      </c>
      <c r="AI442" s="69" t="s">
        <v>238</v>
      </c>
      <c r="AJ442" s="69" t="s">
        <v>272</v>
      </c>
      <c r="AK442" s="69" t="s">
        <v>240</v>
      </c>
      <c r="AL442" s="70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73"/>
      <c r="BD442" s="69"/>
      <c r="BE442" s="70"/>
      <c r="BF442" s="69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</row>
    <row r="443" spans="1:68" s="79" customFormat="1" ht="15" customHeight="1">
      <c r="A443" s="69"/>
      <c r="B443" s="69">
        <v>457</v>
      </c>
      <c r="C443" s="69" t="s">
        <v>629</v>
      </c>
      <c r="D443" s="70"/>
      <c r="E443" s="70"/>
      <c r="F443" s="69"/>
      <c r="G443" s="71"/>
      <c r="H443" s="71"/>
      <c r="I443" s="71">
        <f t="shared" si="6"/>
        <v>0</v>
      </c>
      <c r="J443" s="69"/>
      <c r="K443" s="72"/>
      <c r="L443" s="73"/>
      <c r="M443" s="69"/>
      <c r="N443" s="74"/>
      <c r="O443" s="75" t="s">
        <v>2821</v>
      </c>
      <c r="P443" s="69"/>
      <c r="Q443" s="69"/>
      <c r="R443" s="69" t="s">
        <v>2822</v>
      </c>
      <c r="S443" s="74"/>
      <c r="T443" s="76"/>
      <c r="U443" s="74"/>
      <c r="V443" s="69"/>
      <c r="W443" s="70"/>
      <c r="X443" s="70"/>
      <c r="Y443" s="73" t="s">
        <v>492</v>
      </c>
      <c r="Z443" s="69"/>
      <c r="AA443" s="69"/>
      <c r="AB443" s="69" t="s">
        <v>713</v>
      </c>
      <c r="AC443" s="69" t="s">
        <v>270</v>
      </c>
      <c r="AD443" s="77" t="s">
        <v>235</v>
      </c>
      <c r="AE443" s="69" t="s">
        <v>290</v>
      </c>
      <c r="AF443" s="78">
        <v>-24.748926698999899</v>
      </c>
      <c r="AG443" s="78">
        <v>-50.039450043999899</v>
      </c>
      <c r="AH443" s="69" t="s">
        <v>237</v>
      </c>
      <c r="AI443" s="69" t="s">
        <v>238</v>
      </c>
      <c r="AJ443" s="69" t="s">
        <v>362</v>
      </c>
      <c r="AK443" s="69" t="s">
        <v>240</v>
      </c>
      <c r="AL443" s="70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73"/>
      <c r="BD443" s="69"/>
      <c r="BE443" s="70"/>
      <c r="BF443" s="69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</row>
    <row r="444" spans="1:68" s="79" customFormat="1" ht="15" customHeight="1">
      <c r="A444" s="69"/>
      <c r="B444" s="69">
        <v>458</v>
      </c>
      <c r="C444" s="69" t="s">
        <v>2823</v>
      </c>
      <c r="D444" s="70">
        <v>43328</v>
      </c>
      <c r="E444" s="70"/>
      <c r="F444" s="69"/>
      <c r="G444" s="71"/>
      <c r="H444" s="71"/>
      <c r="I444" s="71">
        <f t="shared" si="6"/>
        <v>0</v>
      </c>
      <c r="J444" s="69"/>
      <c r="K444" s="72">
        <v>4.4999999999999997E-3</v>
      </c>
      <c r="L444" s="73"/>
      <c r="M444" s="69"/>
      <c r="N444" s="74"/>
      <c r="O444" s="75" t="s">
        <v>2787</v>
      </c>
      <c r="P444" s="69"/>
      <c r="Q444" s="69"/>
      <c r="R444" s="69" t="s">
        <v>2788</v>
      </c>
      <c r="S444" s="74" t="s">
        <v>2789</v>
      </c>
      <c r="T444" s="76"/>
      <c r="U444" s="74" t="s">
        <v>2790</v>
      </c>
      <c r="V444" s="69"/>
      <c r="W444" s="70"/>
      <c r="X444" s="70"/>
      <c r="Y444" s="73" t="s">
        <v>492</v>
      </c>
      <c r="Z444" s="69" t="s">
        <v>628</v>
      </c>
      <c r="AA444" s="69"/>
      <c r="AB444" s="69" t="s">
        <v>463</v>
      </c>
      <c r="AC444" s="69" t="s">
        <v>255</v>
      </c>
      <c r="AD444" s="77" t="s">
        <v>235</v>
      </c>
      <c r="AE444" s="69" t="s">
        <v>256</v>
      </c>
      <c r="AF444" s="78">
        <v>-25.932173068000001</v>
      </c>
      <c r="AG444" s="78">
        <v>-49.454104874999899</v>
      </c>
      <c r="AH444" s="69" t="s">
        <v>237</v>
      </c>
      <c r="AI444" s="69" t="s">
        <v>238</v>
      </c>
      <c r="AJ444" s="69" t="s">
        <v>1365</v>
      </c>
      <c r="AK444" s="69" t="s">
        <v>240</v>
      </c>
      <c r="AL444" s="70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73"/>
      <c r="BD444" s="69"/>
      <c r="BE444" s="70"/>
      <c r="BF444" s="69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</row>
    <row r="445" spans="1:68" s="79" customFormat="1" ht="15" customHeight="1">
      <c r="A445" s="69"/>
      <c r="B445" s="69">
        <v>459</v>
      </c>
      <c r="C445" s="69" t="s">
        <v>629</v>
      </c>
      <c r="D445" s="70"/>
      <c r="E445" s="70"/>
      <c r="F445" s="69"/>
      <c r="G445" s="71"/>
      <c r="H445" s="71"/>
      <c r="I445" s="71">
        <f t="shared" si="6"/>
        <v>0</v>
      </c>
      <c r="J445" s="69"/>
      <c r="K445" s="72">
        <v>2E-3</v>
      </c>
      <c r="L445" s="73"/>
      <c r="M445" s="69"/>
      <c r="N445" s="74"/>
      <c r="O445" s="75" t="s">
        <v>2824</v>
      </c>
      <c r="P445" s="69"/>
      <c r="Q445" s="69"/>
      <c r="R445" s="69" t="s">
        <v>2825</v>
      </c>
      <c r="S445" s="74" t="s">
        <v>2826</v>
      </c>
      <c r="T445" s="76"/>
      <c r="U445" s="74" t="s">
        <v>2827</v>
      </c>
      <c r="V445" s="69"/>
      <c r="W445" s="70"/>
      <c r="X445" s="70"/>
      <c r="Y445" s="73" t="s">
        <v>492</v>
      </c>
      <c r="Z445" s="69"/>
      <c r="AA445" s="69"/>
      <c r="AB445" s="69" t="s">
        <v>2828</v>
      </c>
      <c r="AC445" s="69" t="s">
        <v>1403</v>
      </c>
      <c r="AD445" s="77" t="s">
        <v>1404</v>
      </c>
      <c r="AE445" s="69" t="s">
        <v>1405</v>
      </c>
      <c r="AF445" s="78">
        <v>-25.561775231999899</v>
      </c>
      <c r="AG445" s="78">
        <v>-48.844887034000003</v>
      </c>
      <c r="AH445" s="69" t="s">
        <v>237</v>
      </c>
      <c r="AI445" s="69" t="s">
        <v>238</v>
      </c>
      <c r="AJ445" s="69" t="s">
        <v>1653</v>
      </c>
      <c r="AK445" s="69" t="s">
        <v>240</v>
      </c>
      <c r="AL445" s="70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73"/>
      <c r="BD445" s="69"/>
      <c r="BE445" s="70"/>
      <c r="BF445" s="69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</row>
    <row r="446" spans="1:68" s="79" customFormat="1" ht="15" customHeight="1">
      <c r="A446" s="69"/>
      <c r="B446" s="69">
        <v>460</v>
      </c>
      <c r="C446" s="69" t="s">
        <v>2829</v>
      </c>
      <c r="D446" s="70">
        <v>43395</v>
      </c>
      <c r="E446" s="70"/>
      <c r="F446" s="69"/>
      <c r="G446" s="71"/>
      <c r="H446" s="71"/>
      <c r="I446" s="71">
        <f t="shared" si="6"/>
        <v>0</v>
      </c>
      <c r="J446" s="69"/>
      <c r="K446" s="72">
        <v>5.9999999999999995E-4</v>
      </c>
      <c r="L446" s="73"/>
      <c r="M446" s="69"/>
      <c r="N446" s="74"/>
      <c r="O446" s="75" t="s">
        <v>2830</v>
      </c>
      <c r="P446" s="69"/>
      <c r="Q446" s="69"/>
      <c r="R446" s="69" t="s">
        <v>2831</v>
      </c>
      <c r="S446" s="74" t="s">
        <v>2832</v>
      </c>
      <c r="T446" s="76" t="s">
        <v>2833</v>
      </c>
      <c r="U446" s="74" t="s">
        <v>2834</v>
      </c>
      <c r="V446" s="69" t="s">
        <v>2835</v>
      </c>
      <c r="W446" s="70"/>
      <c r="X446" s="70"/>
      <c r="Y446" s="73" t="s">
        <v>492</v>
      </c>
      <c r="Z446" s="69" t="s">
        <v>2836</v>
      </c>
      <c r="AA446" s="69"/>
      <c r="AB446" s="69" t="s">
        <v>463</v>
      </c>
      <c r="AC446" s="69" t="s">
        <v>255</v>
      </c>
      <c r="AD446" s="77" t="s">
        <v>235</v>
      </c>
      <c r="AE446" s="69" t="s">
        <v>256</v>
      </c>
      <c r="AF446" s="78">
        <v>-25.826051932999899</v>
      </c>
      <c r="AG446" s="78">
        <v>-49.142610648999899</v>
      </c>
      <c r="AH446" s="69" t="s">
        <v>237</v>
      </c>
      <c r="AI446" s="69" t="s">
        <v>238</v>
      </c>
      <c r="AJ446" s="69" t="s">
        <v>1291</v>
      </c>
      <c r="AK446" s="69" t="s">
        <v>240</v>
      </c>
      <c r="AL446" s="70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73"/>
      <c r="BD446" s="69"/>
      <c r="BE446" s="70"/>
      <c r="BF446" s="69"/>
      <c r="BG446" s="69"/>
      <c r="BH446" s="69"/>
      <c r="BI446" s="69"/>
      <c r="BJ446" s="69"/>
      <c r="BK446" s="69"/>
      <c r="BL446" s="69"/>
      <c r="BM446" s="69"/>
      <c r="BN446" s="69"/>
      <c r="BO446" s="69"/>
      <c r="BP446" s="69"/>
    </row>
    <row r="447" spans="1:68" s="79" customFormat="1" ht="15" customHeight="1">
      <c r="A447" s="69"/>
      <c r="B447" s="69">
        <v>461</v>
      </c>
      <c r="C447" s="69" t="s">
        <v>2837</v>
      </c>
      <c r="D447" s="70">
        <v>43395</v>
      </c>
      <c r="E447" s="70"/>
      <c r="F447" s="69"/>
      <c r="G447" s="71"/>
      <c r="H447" s="71"/>
      <c r="I447" s="71">
        <f t="shared" si="6"/>
        <v>0</v>
      </c>
      <c r="J447" s="69"/>
      <c r="K447" s="72">
        <v>3.6000000000000002E-4</v>
      </c>
      <c r="L447" s="73"/>
      <c r="M447" s="69"/>
      <c r="N447" s="74"/>
      <c r="O447" s="75" t="s">
        <v>2838</v>
      </c>
      <c r="P447" s="69"/>
      <c r="Q447" s="69" t="s">
        <v>2839</v>
      </c>
      <c r="R447" s="69"/>
      <c r="S447" s="74" t="s">
        <v>2840</v>
      </c>
      <c r="T447" s="76" t="s">
        <v>2841</v>
      </c>
      <c r="U447" s="74" t="s">
        <v>2842</v>
      </c>
      <c r="V447" s="69" t="s">
        <v>2843</v>
      </c>
      <c r="W447" s="70"/>
      <c r="X447" s="70"/>
      <c r="Y447" s="73" t="s">
        <v>767</v>
      </c>
      <c r="Z447" s="69"/>
      <c r="AA447" s="69"/>
      <c r="AB447" s="69" t="s">
        <v>463</v>
      </c>
      <c r="AC447" s="69" t="s">
        <v>255</v>
      </c>
      <c r="AD447" s="77" t="s">
        <v>235</v>
      </c>
      <c r="AE447" s="69" t="s">
        <v>256</v>
      </c>
      <c r="AF447" s="78">
        <v>-25.447884671000001</v>
      </c>
      <c r="AG447" s="78">
        <v>-49.339001584999899</v>
      </c>
      <c r="AH447" s="69" t="s">
        <v>237</v>
      </c>
      <c r="AI447" s="69" t="s">
        <v>238</v>
      </c>
      <c r="AJ447" s="69" t="s">
        <v>797</v>
      </c>
      <c r="AK447" s="69" t="s">
        <v>240</v>
      </c>
      <c r="AL447" s="70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73"/>
      <c r="BD447" s="69"/>
      <c r="BE447" s="70"/>
      <c r="BF447" s="69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</row>
    <row r="448" spans="1:68" s="79" customFormat="1" ht="15" customHeight="1">
      <c r="A448" s="69"/>
      <c r="B448" s="69">
        <v>462</v>
      </c>
      <c r="C448" s="69" t="s">
        <v>2844</v>
      </c>
      <c r="D448" s="70">
        <v>43447</v>
      </c>
      <c r="E448" s="70"/>
      <c r="F448" s="69"/>
      <c r="G448" s="71"/>
      <c r="H448" s="71"/>
      <c r="I448" s="71">
        <f t="shared" si="6"/>
        <v>0</v>
      </c>
      <c r="J448" s="69"/>
      <c r="K448" s="72">
        <v>2.1359999999999999E-3</v>
      </c>
      <c r="L448" s="73"/>
      <c r="M448" s="69"/>
      <c r="N448" s="74"/>
      <c r="O448" s="75" t="s">
        <v>246</v>
      </c>
      <c r="P448" s="69" t="s">
        <v>247</v>
      </c>
      <c r="Q448" s="69" t="s">
        <v>248</v>
      </c>
      <c r="R448" s="69"/>
      <c r="S448" s="74" t="s">
        <v>2845</v>
      </c>
      <c r="T448" s="76" t="s">
        <v>718</v>
      </c>
      <c r="U448" s="74" t="s">
        <v>2846</v>
      </c>
      <c r="V448" s="69"/>
      <c r="W448" s="70"/>
      <c r="X448" s="70"/>
      <c r="Y448" s="73" t="s">
        <v>742</v>
      </c>
      <c r="Z448" s="69"/>
      <c r="AA448" s="69"/>
      <c r="AB448" s="69" t="s">
        <v>2847</v>
      </c>
      <c r="AC448" s="69" t="s">
        <v>234</v>
      </c>
      <c r="AD448" s="77" t="s">
        <v>235</v>
      </c>
      <c r="AE448" s="69" t="s">
        <v>236</v>
      </c>
      <c r="AF448" s="78">
        <v>-24.1874457589999</v>
      </c>
      <c r="AG448" s="78">
        <v>-51.904859598000002</v>
      </c>
      <c r="AH448" s="69" t="s">
        <v>237</v>
      </c>
      <c r="AI448" s="69" t="s">
        <v>238</v>
      </c>
      <c r="AJ448" s="69" t="s">
        <v>2848</v>
      </c>
      <c r="AK448" s="69" t="s">
        <v>240</v>
      </c>
      <c r="AL448" s="70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73"/>
      <c r="BD448" s="69"/>
      <c r="BE448" s="70"/>
      <c r="BF448" s="69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</row>
    <row r="449" spans="1:69" s="79" customFormat="1" ht="15" customHeight="1">
      <c r="A449" s="69"/>
      <c r="B449" s="69">
        <v>463</v>
      </c>
      <c r="C449" s="69" t="s">
        <v>2849</v>
      </c>
      <c r="D449" s="70">
        <v>43413</v>
      </c>
      <c r="E449" s="70"/>
      <c r="F449" s="69"/>
      <c r="G449" s="71"/>
      <c r="H449" s="71"/>
      <c r="I449" s="71">
        <f t="shared" si="6"/>
        <v>0</v>
      </c>
      <c r="J449" s="69"/>
      <c r="K449" s="72">
        <v>2.2499999999999998E-3</v>
      </c>
      <c r="L449" s="73"/>
      <c r="M449" s="69"/>
      <c r="N449" s="74"/>
      <c r="O449" s="75" t="s">
        <v>246</v>
      </c>
      <c r="P449" s="69" t="s">
        <v>247</v>
      </c>
      <c r="Q449" s="69" t="s">
        <v>248</v>
      </c>
      <c r="R449" s="69"/>
      <c r="S449" s="74" t="s">
        <v>2850</v>
      </c>
      <c r="T449" s="76" t="s">
        <v>718</v>
      </c>
      <c r="U449" s="74">
        <v>4135822337</v>
      </c>
      <c r="V449" s="69"/>
      <c r="W449" s="70"/>
      <c r="X449" s="70"/>
      <c r="Y449" s="73" t="s">
        <v>742</v>
      </c>
      <c r="Z449" s="69"/>
      <c r="AA449" s="69"/>
      <c r="AB449" s="69" t="s">
        <v>2851</v>
      </c>
      <c r="AC449" s="69" t="s">
        <v>270</v>
      </c>
      <c r="AD449" s="77" t="s">
        <v>235</v>
      </c>
      <c r="AE449" s="69" t="s">
        <v>290</v>
      </c>
      <c r="AF449" s="78">
        <v>-25.464310825999899</v>
      </c>
      <c r="AG449" s="78">
        <v>-50.533273803</v>
      </c>
      <c r="AH449" s="69" t="s">
        <v>237</v>
      </c>
      <c r="AI449" s="69" t="s">
        <v>238</v>
      </c>
      <c r="AJ449" s="69" t="s">
        <v>570</v>
      </c>
      <c r="AK449" s="69" t="s">
        <v>240</v>
      </c>
      <c r="AL449" s="70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73"/>
      <c r="BD449" s="69"/>
      <c r="BE449" s="70"/>
      <c r="BF449" s="69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</row>
    <row r="450" spans="1:69" s="79" customFormat="1" ht="15" customHeight="1">
      <c r="A450" s="69"/>
      <c r="B450" s="69">
        <v>464</v>
      </c>
      <c r="C450" s="69" t="s">
        <v>2852</v>
      </c>
      <c r="D450" s="70">
        <v>43438</v>
      </c>
      <c r="E450" s="70"/>
      <c r="F450" s="69"/>
      <c r="G450" s="71"/>
      <c r="H450" s="71"/>
      <c r="I450" s="71">
        <f t="shared" si="6"/>
        <v>0</v>
      </c>
      <c r="J450" s="69">
        <v>1.5</v>
      </c>
      <c r="K450" s="72">
        <v>1.17E-2</v>
      </c>
      <c r="L450" s="73"/>
      <c r="M450" s="69"/>
      <c r="N450" s="74"/>
      <c r="O450" s="75" t="s">
        <v>2853</v>
      </c>
      <c r="P450" s="69"/>
      <c r="Q450" s="69"/>
      <c r="R450" s="69" t="s">
        <v>2854</v>
      </c>
      <c r="S450" s="74" t="s">
        <v>2855</v>
      </c>
      <c r="T450" s="76" t="s">
        <v>2856</v>
      </c>
      <c r="U450" s="74" t="s">
        <v>2857</v>
      </c>
      <c r="V450" s="69"/>
      <c r="W450" s="70"/>
      <c r="X450" s="70"/>
      <c r="Y450" s="73" t="s">
        <v>787</v>
      </c>
      <c r="Z450" s="69"/>
      <c r="AA450" s="69"/>
      <c r="AB450" s="69"/>
      <c r="AC450" s="69" t="s">
        <v>234</v>
      </c>
      <c r="AD450" s="77" t="s">
        <v>235</v>
      </c>
      <c r="AE450" s="69" t="s">
        <v>236</v>
      </c>
      <c r="AF450" s="78">
        <v>-24.0406107959999</v>
      </c>
      <c r="AG450" s="78">
        <v>-51.349058055</v>
      </c>
      <c r="AH450" s="69" t="s">
        <v>237</v>
      </c>
      <c r="AI450" s="69" t="s">
        <v>238</v>
      </c>
      <c r="AJ450" s="69" t="s">
        <v>737</v>
      </c>
      <c r="AK450" s="69" t="s">
        <v>240</v>
      </c>
      <c r="AL450" s="70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  <c r="AZ450" s="69"/>
      <c r="BA450" s="69"/>
      <c r="BB450" s="69"/>
      <c r="BC450" s="73"/>
      <c r="BD450" s="69"/>
      <c r="BE450" s="70"/>
      <c r="BF450" s="69"/>
      <c r="BG450" s="69"/>
      <c r="BH450" s="69"/>
      <c r="BI450" s="69"/>
      <c r="BJ450" s="69"/>
      <c r="BK450" s="69"/>
      <c r="BL450" s="69"/>
      <c r="BM450" s="69"/>
      <c r="BN450" s="69"/>
      <c r="BO450" s="69"/>
      <c r="BP450" s="69"/>
    </row>
    <row r="451" spans="1:69" s="79" customFormat="1" ht="15" customHeight="1">
      <c r="A451" s="69"/>
      <c r="B451" s="69">
        <v>465</v>
      </c>
      <c r="C451" s="69" t="s">
        <v>2858</v>
      </c>
      <c r="D451" s="70">
        <v>43434</v>
      </c>
      <c r="E451" s="70"/>
      <c r="F451" s="69"/>
      <c r="G451" s="71"/>
      <c r="H451" s="71"/>
      <c r="I451" s="71">
        <f t="shared" ref="I451:I452" si="7">ROUND(J451^2*(K451^(1/2)),0)</f>
        <v>0</v>
      </c>
      <c r="J451" s="69"/>
      <c r="K451" s="72">
        <v>1.2E-2</v>
      </c>
      <c r="L451" s="73"/>
      <c r="M451" s="69"/>
      <c r="N451" s="74"/>
      <c r="O451" s="75" t="s">
        <v>2859</v>
      </c>
      <c r="P451" s="69"/>
      <c r="Q451" s="69"/>
      <c r="R451" s="69" t="s">
        <v>2860</v>
      </c>
      <c r="S451" s="74" t="s">
        <v>2861</v>
      </c>
      <c r="T451" s="76" t="s">
        <v>2862</v>
      </c>
      <c r="U451" s="74" t="s">
        <v>2863</v>
      </c>
      <c r="V451" s="69"/>
      <c r="W451" s="70"/>
      <c r="X451" s="70"/>
      <c r="Y451" s="73" t="s">
        <v>767</v>
      </c>
      <c r="Z451" s="69"/>
      <c r="AA451" s="69"/>
      <c r="AB451" s="69"/>
      <c r="AC451" s="69" t="s">
        <v>678</v>
      </c>
      <c r="AD451" s="77" t="s">
        <v>235</v>
      </c>
      <c r="AE451" s="69" t="s">
        <v>337</v>
      </c>
      <c r="AF451" s="78">
        <v>-23.198786845000001</v>
      </c>
      <c r="AG451" s="78">
        <v>-50.32880772</v>
      </c>
      <c r="AH451" s="69" t="s">
        <v>237</v>
      </c>
      <c r="AI451" s="69" t="s">
        <v>238</v>
      </c>
      <c r="AJ451" s="69" t="s">
        <v>679</v>
      </c>
      <c r="AK451" s="69" t="s">
        <v>240</v>
      </c>
      <c r="AL451" s="70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73"/>
      <c r="BD451" s="69"/>
      <c r="BE451" s="70"/>
      <c r="BF451" s="69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</row>
    <row r="452" spans="1:69" s="79" customFormat="1" ht="15" customHeight="1">
      <c r="A452" s="69"/>
      <c r="B452" s="69">
        <v>466</v>
      </c>
      <c r="C452" s="69" t="s">
        <v>629</v>
      </c>
      <c r="D452" s="70"/>
      <c r="E452" s="70"/>
      <c r="F452" s="69"/>
      <c r="G452" s="71"/>
      <c r="H452" s="71"/>
      <c r="I452" s="71">
        <f t="shared" si="7"/>
        <v>0</v>
      </c>
      <c r="J452" s="69"/>
      <c r="K452" s="72">
        <v>5.0899999999999999E-3</v>
      </c>
      <c r="L452" s="73"/>
      <c r="M452" s="69"/>
      <c r="N452" s="74"/>
      <c r="O452" s="75" t="s">
        <v>2864</v>
      </c>
      <c r="P452" s="69"/>
      <c r="Q452" s="69" t="s">
        <v>2865</v>
      </c>
      <c r="R452" s="69"/>
      <c r="S452" s="74"/>
      <c r="T452" s="76"/>
      <c r="U452" s="74"/>
      <c r="V452" s="69"/>
      <c r="W452" s="70"/>
      <c r="X452" s="70"/>
      <c r="Y452" s="73" t="s">
        <v>288</v>
      </c>
      <c r="Z452" s="69"/>
      <c r="AA452" s="69"/>
      <c r="AB452" s="69"/>
      <c r="AC452" s="69" t="s">
        <v>270</v>
      </c>
      <c r="AD452" s="77" t="s">
        <v>235</v>
      </c>
      <c r="AE452" s="69" t="s">
        <v>271</v>
      </c>
      <c r="AF452" s="78">
        <v>-23.720960888</v>
      </c>
      <c r="AG452" s="78">
        <v>-51.112663574000003</v>
      </c>
      <c r="AH452" s="69" t="s">
        <v>237</v>
      </c>
      <c r="AI452" s="69" t="s">
        <v>238</v>
      </c>
      <c r="AJ452" s="69" t="s">
        <v>2168</v>
      </c>
      <c r="AK452" s="69" t="s">
        <v>240</v>
      </c>
      <c r="AL452" s="70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73"/>
      <c r="BD452" s="69"/>
      <c r="BE452" s="70"/>
      <c r="BF452" s="69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</row>
    <row r="453" spans="1:69" s="80" customFormat="1" ht="15" customHeight="1">
      <c r="D453" s="81"/>
      <c r="E453" s="81"/>
      <c r="K453" s="82"/>
      <c r="W453" s="81"/>
      <c r="X453" s="81"/>
      <c r="AL453" s="81"/>
    </row>
    <row r="454" spans="1:69" s="80" customFormat="1" ht="15" customHeight="1">
      <c r="A454" s="69"/>
      <c r="B454" s="69"/>
      <c r="C454" s="69"/>
      <c r="D454" s="70"/>
      <c r="E454" s="70"/>
      <c r="F454" s="69"/>
      <c r="G454" s="71"/>
      <c r="H454" s="71"/>
      <c r="I454" s="71"/>
      <c r="J454" s="69"/>
      <c r="K454" s="72"/>
      <c r="L454" s="73"/>
      <c r="M454" s="69"/>
      <c r="N454" s="74"/>
      <c r="O454" s="75"/>
      <c r="P454" s="69"/>
      <c r="Q454" s="69"/>
      <c r="R454" s="69"/>
      <c r="S454" s="74"/>
      <c r="T454" s="74"/>
      <c r="U454" s="74"/>
      <c r="V454" s="69"/>
      <c r="W454" s="70"/>
      <c r="X454" s="70"/>
      <c r="Y454" s="73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70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  <c r="AZ454" s="69"/>
      <c r="BA454" s="69"/>
      <c r="BB454" s="69"/>
      <c r="BC454" s="73"/>
      <c r="BD454" s="69"/>
      <c r="BE454" s="70"/>
      <c r="BF454" s="69"/>
      <c r="BG454" s="69"/>
      <c r="BH454" s="69"/>
      <c r="BI454" s="69"/>
      <c r="BJ454" s="69"/>
      <c r="BK454" s="69"/>
      <c r="BL454" s="69"/>
      <c r="BM454" s="69"/>
      <c r="BN454" s="69"/>
      <c r="BO454" s="69"/>
      <c r="BP454" s="69"/>
      <c r="BQ454" s="83"/>
    </row>
    <row r="455" spans="1:69" s="80" customFormat="1" ht="15" customHeight="1">
      <c r="A455" s="69"/>
      <c r="B455" s="69"/>
      <c r="C455" s="69"/>
      <c r="D455" s="70"/>
      <c r="E455" s="70"/>
      <c r="F455" s="69"/>
      <c r="G455" s="71"/>
      <c r="H455" s="71"/>
      <c r="I455" s="71"/>
      <c r="J455" s="69"/>
      <c r="K455" s="72"/>
      <c r="L455" s="73"/>
      <c r="M455" s="69"/>
      <c r="N455" s="74"/>
      <c r="O455" s="75"/>
      <c r="P455" s="69"/>
      <c r="Q455" s="69"/>
      <c r="R455" s="69"/>
      <c r="S455" s="74"/>
      <c r="T455" s="74"/>
      <c r="U455" s="74"/>
      <c r="V455" s="69"/>
      <c r="W455" s="70"/>
      <c r="X455" s="70"/>
      <c r="Y455" s="73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70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  <c r="AZ455" s="69"/>
      <c r="BA455" s="69"/>
      <c r="BB455" s="69"/>
      <c r="BC455" s="73"/>
      <c r="BD455" s="69"/>
      <c r="BE455" s="70"/>
      <c r="BF455" s="69"/>
      <c r="BG455" s="69"/>
      <c r="BH455" s="69"/>
      <c r="BI455" s="69"/>
      <c r="BJ455" s="69"/>
      <c r="BK455" s="69"/>
      <c r="BL455" s="69"/>
      <c r="BM455" s="69"/>
      <c r="BN455" s="69"/>
      <c r="BO455" s="69"/>
      <c r="BP455" s="69"/>
      <c r="BQ455" s="83"/>
    </row>
    <row r="456" spans="1:69" s="80" customFormat="1" ht="15" customHeight="1">
      <c r="D456" s="81"/>
      <c r="E456" s="81"/>
      <c r="K456" s="82"/>
      <c r="W456" s="81"/>
      <c r="X456" s="81"/>
      <c r="AL456" s="81"/>
    </row>
    <row r="457" spans="1:69" s="80" customFormat="1" ht="15" customHeight="1">
      <c r="D457" s="81"/>
      <c r="E457" s="81"/>
      <c r="K457" s="82"/>
      <c r="W457" s="81"/>
      <c r="X457" s="81"/>
      <c r="AL457" s="81"/>
    </row>
    <row r="458" spans="1:69" s="80" customFormat="1" ht="15" customHeight="1">
      <c r="D458" s="81"/>
      <c r="E458" s="81"/>
      <c r="K458" s="82"/>
      <c r="W458" s="81"/>
      <c r="X458" s="81"/>
      <c r="AL458" s="81"/>
    </row>
    <row r="459" spans="1:69" s="80" customFormat="1" ht="15" customHeight="1">
      <c r="D459" s="81"/>
      <c r="E459" s="81"/>
      <c r="K459" s="82"/>
      <c r="W459" s="81"/>
      <c r="X459" s="81"/>
      <c r="AL459" s="81"/>
    </row>
    <row r="460" spans="1:69" s="80" customFormat="1" ht="15" customHeight="1">
      <c r="D460" s="81"/>
      <c r="E460" s="81"/>
      <c r="K460" s="82"/>
      <c r="W460" s="81"/>
      <c r="X460" s="81"/>
      <c r="AL460" s="81"/>
    </row>
    <row r="461" spans="1:69" s="80" customFormat="1" ht="15" customHeight="1">
      <c r="D461" s="81"/>
      <c r="E461" s="81"/>
      <c r="K461" s="82"/>
      <c r="W461" s="81"/>
      <c r="X461" s="81"/>
      <c r="AL461" s="81"/>
    </row>
    <row r="462" spans="1:69" s="80" customFormat="1" ht="15" customHeight="1">
      <c r="D462" s="81"/>
      <c r="E462" s="81"/>
      <c r="K462" s="82"/>
      <c r="W462" s="81"/>
      <c r="X462" s="81"/>
      <c r="AL462" s="81"/>
    </row>
    <row r="463" spans="1:69" s="80" customFormat="1" ht="15" customHeight="1">
      <c r="D463" s="81"/>
      <c r="E463" s="81"/>
      <c r="K463" s="82"/>
      <c r="W463" s="81"/>
      <c r="X463" s="81"/>
      <c r="AL463" s="81"/>
    </row>
    <row r="464" spans="1:69" s="80" customFormat="1" ht="15" customHeight="1">
      <c r="D464" s="81"/>
      <c r="E464" s="81"/>
      <c r="K464" s="82"/>
      <c r="W464" s="81"/>
      <c r="X464" s="81"/>
      <c r="AL464" s="81"/>
    </row>
    <row r="465" spans="4:38" s="80" customFormat="1" ht="15" customHeight="1">
      <c r="D465" s="81"/>
      <c r="E465" s="81"/>
      <c r="K465" s="82"/>
      <c r="W465" s="81"/>
      <c r="X465" s="81"/>
      <c r="AL465" s="81"/>
    </row>
    <row r="466" spans="4:38" s="80" customFormat="1" ht="15" customHeight="1">
      <c r="D466" s="81"/>
      <c r="E466" s="81"/>
      <c r="K466" s="82"/>
      <c r="W466" s="81"/>
      <c r="X466" s="81"/>
      <c r="AL466" s="81"/>
    </row>
    <row r="467" spans="4:38" s="80" customFormat="1" ht="15" customHeight="1">
      <c r="D467" s="81"/>
      <c r="E467" s="81"/>
      <c r="K467" s="82"/>
      <c r="W467" s="81"/>
      <c r="X467" s="81"/>
      <c r="AL467" s="81"/>
    </row>
    <row r="468" spans="4:38" s="80" customFormat="1" ht="15" customHeight="1">
      <c r="D468" s="81"/>
      <c r="E468" s="81"/>
      <c r="K468" s="82"/>
      <c r="W468" s="81"/>
      <c r="X468" s="81"/>
      <c r="AL468" s="81"/>
    </row>
    <row r="469" spans="4:38" s="80" customFormat="1" ht="15" customHeight="1">
      <c r="D469" s="81"/>
      <c r="E469" s="81"/>
      <c r="K469" s="82"/>
      <c r="W469" s="81"/>
      <c r="X469" s="81"/>
      <c r="AL469" s="81"/>
    </row>
    <row r="470" spans="4:38" s="80" customFormat="1" ht="15" customHeight="1">
      <c r="D470" s="81"/>
      <c r="E470" s="81"/>
      <c r="K470" s="82"/>
      <c r="W470" s="81"/>
      <c r="X470" s="81"/>
      <c r="AL470" s="81"/>
    </row>
    <row r="471" spans="4:38" s="80" customFormat="1" ht="15" customHeight="1">
      <c r="D471" s="81"/>
      <c r="E471" s="81"/>
      <c r="K471" s="82"/>
      <c r="W471" s="81"/>
      <c r="X471" s="81"/>
      <c r="AL471" s="81"/>
    </row>
    <row r="472" spans="4:38" s="80" customFormat="1" ht="15" customHeight="1">
      <c r="D472" s="81"/>
      <c r="E472" s="81"/>
      <c r="K472" s="82"/>
      <c r="W472" s="81"/>
      <c r="X472" s="81"/>
      <c r="AL472" s="81"/>
    </row>
    <row r="473" spans="4:38" s="80" customFormat="1" ht="15" customHeight="1">
      <c r="D473" s="81"/>
      <c r="E473" s="81"/>
      <c r="K473" s="82"/>
      <c r="W473" s="81"/>
      <c r="X473" s="81"/>
      <c r="AL473" s="81"/>
    </row>
    <row r="474" spans="4:38" s="80" customFormat="1" ht="15" customHeight="1">
      <c r="D474" s="81"/>
      <c r="E474" s="81"/>
      <c r="K474" s="82"/>
      <c r="W474" s="81"/>
      <c r="X474" s="81"/>
      <c r="AL474" s="81"/>
    </row>
    <row r="475" spans="4:38" s="80" customFormat="1" ht="15" customHeight="1">
      <c r="D475" s="81"/>
      <c r="E475" s="81"/>
      <c r="K475" s="82"/>
      <c r="W475" s="81"/>
      <c r="X475" s="81"/>
      <c r="AL475" s="81"/>
    </row>
    <row r="476" spans="4:38" s="80" customFormat="1" ht="15" customHeight="1">
      <c r="D476" s="81"/>
      <c r="E476" s="81"/>
      <c r="K476" s="82"/>
      <c r="W476" s="81"/>
      <c r="X476" s="81"/>
      <c r="AL476" s="81"/>
    </row>
    <row r="477" spans="4:38" s="80" customFormat="1" ht="15" customHeight="1">
      <c r="D477" s="81"/>
      <c r="E477" s="81"/>
      <c r="K477" s="82"/>
      <c r="W477" s="81"/>
      <c r="X477" s="81"/>
      <c r="AL477" s="81"/>
    </row>
    <row r="478" spans="4:38" s="80" customFormat="1" ht="15" customHeight="1">
      <c r="D478" s="81"/>
      <c r="E478" s="81"/>
      <c r="K478" s="82"/>
      <c r="W478" s="81"/>
      <c r="X478" s="81"/>
      <c r="AL478" s="81"/>
    </row>
    <row r="479" spans="4:38" s="80" customFormat="1" ht="15" customHeight="1">
      <c r="D479" s="81"/>
      <c r="E479" s="81"/>
      <c r="K479" s="82"/>
      <c r="W479" s="81"/>
      <c r="X479" s="81"/>
      <c r="AL479" s="81"/>
    </row>
    <row r="480" spans="4:38" s="80" customFormat="1" ht="15" customHeight="1">
      <c r="D480" s="81"/>
      <c r="E480" s="81"/>
      <c r="K480" s="82"/>
      <c r="W480" s="81"/>
      <c r="X480" s="81"/>
      <c r="AL480" s="81"/>
    </row>
    <row r="481" spans="4:38" s="80" customFormat="1" ht="15" customHeight="1">
      <c r="D481" s="81"/>
      <c r="E481" s="81"/>
      <c r="K481" s="82"/>
      <c r="W481" s="81"/>
      <c r="X481" s="81"/>
      <c r="AL481" s="81"/>
    </row>
    <row r="482" spans="4:38" s="80" customFormat="1" ht="15" customHeight="1">
      <c r="D482" s="81"/>
      <c r="E482" s="81"/>
      <c r="K482" s="82"/>
      <c r="W482" s="81"/>
      <c r="X482" s="81"/>
      <c r="AL482" s="81"/>
    </row>
    <row r="483" spans="4:38" s="80" customFormat="1" ht="15" customHeight="1">
      <c r="D483" s="81"/>
      <c r="E483" s="81"/>
      <c r="K483" s="82"/>
      <c r="W483" s="81"/>
      <c r="X483" s="81"/>
      <c r="AL483" s="81"/>
    </row>
    <row r="484" spans="4:38" s="80" customFormat="1" ht="15" customHeight="1">
      <c r="D484" s="81"/>
      <c r="E484" s="81"/>
      <c r="K484" s="82"/>
      <c r="W484" s="81"/>
      <c r="X484" s="81"/>
      <c r="AL484" s="81"/>
    </row>
    <row r="485" spans="4:38" s="80" customFormat="1" ht="15" customHeight="1">
      <c r="D485" s="81"/>
      <c r="E485" s="81"/>
      <c r="K485" s="82"/>
      <c r="W485" s="81"/>
      <c r="X485" s="81"/>
      <c r="AL485" s="81"/>
    </row>
    <row r="486" spans="4:38" s="80" customFormat="1" ht="15" customHeight="1">
      <c r="D486" s="81"/>
      <c r="E486" s="81"/>
      <c r="K486" s="82"/>
      <c r="W486" s="81"/>
      <c r="X486" s="81"/>
      <c r="AL486" s="81"/>
    </row>
    <row r="487" spans="4:38" s="80" customFormat="1" ht="15" customHeight="1">
      <c r="D487" s="81"/>
      <c r="E487" s="81"/>
      <c r="K487" s="82"/>
      <c r="W487" s="81"/>
      <c r="X487" s="81"/>
      <c r="AL487" s="81"/>
    </row>
    <row r="488" spans="4:38" s="80" customFormat="1" ht="15" customHeight="1">
      <c r="D488" s="81"/>
      <c r="E488" s="81"/>
      <c r="K488" s="82"/>
      <c r="W488" s="81"/>
      <c r="X488" s="81"/>
      <c r="AL488" s="81"/>
    </row>
    <row r="489" spans="4:38" s="80" customFormat="1" ht="15" customHeight="1">
      <c r="D489" s="81"/>
      <c r="E489" s="81"/>
      <c r="K489" s="82"/>
      <c r="W489" s="81"/>
      <c r="X489" s="81"/>
      <c r="AL489" s="81"/>
    </row>
    <row r="490" spans="4:38" s="80" customFormat="1" ht="15" customHeight="1">
      <c r="D490" s="81"/>
      <c r="E490" s="81"/>
      <c r="K490" s="82"/>
      <c r="W490" s="81"/>
      <c r="X490" s="81"/>
      <c r="AL490" s="81"/>
    </row>
    <row r="491" spans="4:38" s="80" customFormat="1" ht="15" customHeight="1">
      <c r="D491" s="81"/>
      <c r="E491" s="81"/>
      <c r="K491" s="82"/>
      <c r="W491" s="81"/>
      <c r="X491" s="81"/>
      <c r="AL491" s="81"/>
    </row>
    <row r="492" spans="4:38" s="80" customFormat="1" ht="15" customHeight="1">
      <c r="D492" s="81"/>
      <c r="E492" s="81"/>
      <c r="K492" s="82"/>
      <c r="W492" s="81"/>
      <c r="X492" s="81"/>
      <c r="AL492" s="81"/>
    </row>
    <row r="493" spans="4:38" s="80" customFormat="1" ht="15" customHeight="1">
      <c r="D493" s="81"/>
      <c r="E493" s="81"/>
      <c r="K493" s="82"/>
      <c r="W493" s="81"/>
      <c r="X493" s="81"/>
      <c r="AL493" s="81"/>
    </row>
    <row r="494" spans="4:38" s="80" customFormat="1" ht="15" customHeight="1">
      <c r="D494" s="81"/>
      <c r="E494" s="81"/>
      <c r="K494" s="82"/>
      <c r="W494" s="81"/>
      <c r="X494" s="81"/>
      <c r="AL494" s="81"/>
    </row>
    <row r="495" spans="4:38" s="80" customFormat="1" ht="15" customHeight="1">
      <c r="D495" s="81"/>
      <c r="E495" s="81"/>
      <c r="K495" s="82"/>
      <c r="W495" s="81"/>
      <c r="X495" s="81"/>
      <c r="AL495" s="81"/>
    </row>
    <row r="496" spans="4:38" s="80" customFormat="1" ht="15" customHeight="1">
      <c r="D496" s="81"/>
      <c r="E496" s="81"/>
      <c r="K496" s="82"/>
      <c r="W496" s="81"/>
      <c r="X496" s="81"/>
      <c r="AL496" s="81"/>
    </row>
    <row r="497" spans="4:38" s="80" customFormat="1" ht="15" customHeight="1">
      <c r="D497" s="81"/>
      <c r="E497" s="81"/>
      <c r="K497" s="82"/>
      <c r="W497" s="81"/>
      <c r="X497" s="81"/>
      <c r="AL497" s="81"/>
    </row>
    <row r="498" spans="4:38" s="80" customFormat="1" ht="15" customHeight="1">
      <c r="D498" s="81"/>
      <c r="E498" s="81"/>
      <c r="K498" s="82"/>
      <c r="W498" s="81"/>
      <c r="X498" s="81"/>
      <c r="AL498" s="81"/>
    </row>
    <row r="499" spans="4:38" s="80" customFormat="1" ht="15" customHeight="1">
      <c r="D499" s="81"/>
      <c r="E499" s="81"/>
      <c r="K499" s="82"/>
      <c r="W499" s="81"/>
      <c r="X499" s="81"/>
      <c r="AL499" s="81"/>
    </row>
    <row r="500" spans="4:38" s="80" customFormat="1" ht="15" customHeight="1">
      <c r="D500" s="81"/>
      <c r="E500" s="81"/>
      <c r="K500" s="82"/>
      <c r="W500" s="81"/>
      <c r="X500" s="81"/>
      <c r="AL500" s="81"/>
    </row>
    <row r="501" spans="4:38" s="80" customFormat="1" ht="15" customHeight="1">
      <c r="D501" s="81"/>
      <c r="E501" s="81"/>
      <c r="K501" s="82"/>
      <c r="W501" s="81"/>
      <c r="X501" s="81"/>
      <c r="AL501" s="81"/>
    </row>
    <row r="502" spans="4:38" s="80" customFormat="1" ht="15" customHeight="1">
      <c r="D502" s="81"/>
      <c r="E502" s="81"/>
      <c r="K502" s="82"/>
      <c r="W502" s="81"/>
      <c r="X502" s="81"/>
      <c r="AL502" s="81"/>
    </row>
    <row r="503" spans="4:38" s="80" customFormat="1" ht="15" customHeight="1">
      <c r="D503" s="81"/>
      <c r="E503" s="81"/>
      <c r="K503" s="82"/>
      <c r="W503" s="81"/>
      <c r="X503" s="81"/>
      <c r="AL503" s="81"/>
    </row>
    <row r="504" spans="4:38" s="80" customFormat="1" ht="15" customHeight="1">
      <c r="D504" s="81"/>
      <c r="E504" s="81"/>
      <c r="K504" s="82"/>
      <c r="W504" s="81"/>
      <c r="X504" s="81"/>
      <c r="AL504" s="81"/>
    </row>
    <row r="505" spans="4:38" s="80" customFormat="1" ht="15" customHeight="1">
      <c r="D505" s="81"/>
      <c r="E505" s="81"/>
      <c r="K505" s="82"/>
      <c r="W505" s="81"/>
      <c r="X505" s="81"/>
      <c r="AL505" s="81"/>
    </row>
    <row r="506" spans="4:38" s="80" customFormat="1" ht="15" customHeight="1">
      <c r="D506" s="81"/>
      <c r="E506" s="81"/>
      <c r="K506" s="82"/>
      <c r="W506" s="81"/>
      <c r="X506" s="81"/>
      <c r="AL506" s="81"/>
    </row>
    <row r="507" spans="4:38" s="80" customFormat="1" ht="15" customHeight="1">
      <c r="D507" s="81"/>
      <c r="E507" s="81"/>
      <c r="K507" s="82"/>
      <c r="W507" s="81"/>
      <c r="X507" s="81"/>
      <c r="AL507" s="81"/>
    </row>
    <row r="508" spans="4:38" s="80" customFormat="1" ht="15" customHeight="1">
      <c r="D508" s="81"/>
      <c r="E508" s="81"/>
      <c r="K508" s="82"/>
      <c r="W508" s="81"/>
      <c r="X508" s="81"/>
      <c r="AL508" s="81"/>
    </row>
    <row r="509" spans="4:38" s="80" customFormat="1" ht="15" customHeight="1">
      <c r="D509" s="81"/>
      <c r="E509" s="81"/>
      <c r="K509" s="82"/>
      <c r="W509" s="81"/>
      <c r="X509" s="81"/>
      <c r="AL509" s="81"/>
    </row>
    <row r="510" spans="4:38" s="80" customFormat="1" ht="15" customHeight="1">
      <c r="D510" s="81"/>
      <c r="E510" s="81"/>
      <c r="K510" s="82"/>
      <c r="W510" s="81"/>
      <c r="X510" s="81"/>
      <c r="AL510" s="81"/>
    </row>
    <row r="511" spans="4:38" s="80" customFormat="1" ht="15" customHeight="1">
      <c r="D511" s="81"/>
      <c r="E511" s="81"/>
      <c r="K511" s="82"/>
      <c r="W511" s="81"/>
      <c r="X511" s="81"/>
      <c r="AL511" s="81"/>
    </row>
    <row r="512" spans="4:38" s="80" customFormat="1" ht="15" customHeight="1">
      <c r="D512" s="81"/>
      <c r="E512" s="81"/>
      <c r="K512" s="82"/>
      <c r="W512" s="81"/>
      <c r="X512" s="81"/>
      <c r="AL512" s="81"/>
    </row>
    <row r="513" spans="4:38" s="80" customFormat="1" ht="15" customHeight="1">
      <c r="D513" s="81"/>
      <c r="E513" s="81"/>
      <c r="K513" s="82"/>
      <c r="W513" s="81"/>
      <c r="X513" s="81"/>
      <c r="AL513" s="81"/>
    </row>
    <row r="514" spans="4:38" s="80" customFormat="1" ht="15" customHeight="1">
      <c r="D514" s="81"/>
      <c r="E514" s="81"/>
      <c r="K514" s="82"/>
      <c r="W514" s="81"/>
      <c r="X514" s="81"/>
      <c r="AL514" s="81"/>
    </row>
    <row r="515" spans="4:38" s="80" customFormat="1" ht="15" customHeight="1">
      <c r="D515" s="81"/>
      <c r="E515" s="81"/>
      <c r="K515" s="82"/>
      <c r="W515" s="81"/>
      <c r="X515" s="81"/>
      <c r="AL515" s="81"/>
    </row>
    <row r="516" spans="4:38" s="80" customFormat="1" ht="15" customHeight="1">
      <c r="D516" s="81"/>
      <c r="E516" s="81"/>
      <c r="K516" s="82"/>
      <c r="W516" s="81"/>
      <c r="X516" s="81"/>
      <c r="AL516" s="81"/>
    </row>
    <row r="517" spans="4:38" s="80" customFormat="1" ht="15" customHeight="1">
      <c r="D517" s="81"/>
      <c r="E517" s="81"/>
      <c r="K517" s="82"/>
      <c r="W517" s="81"/>
      <c r="X517" s="81"/>
      <c r="AL517" s="81"/>
    </row>
    <row r="518" spans="4:38" s="80" customFormat="1" ht="15" customHeight="1">
      <c r="D518" s="81"/>
      <c r="E518" s="81"/>
      <c r="K518" s="82"/>
      <c r="W518" s="81"/>
      <c r="X518" s="81"/>
      <c r="AL518" s="81"/>
    </row>
    <row r="519" spans="4:38" s="80" customFormat="1" ht="15" customHeight="1">
      <c r="D519" s="81"/>
      <c r="E519" s="81"/>
      <c r="K519" s="82"/>
      <c r="W519" s="81"/>
      <c r="X519" s="81"/>
      <c r="AL519" s="81"/>
    </row>
    <row r="520" spans="4:38" s="80" customFormat="1" ht="15" customHeight="1">
      <c r="D520" s="81"/>
      <c r="E520" s="81"/>
      <c r="K520" s="82"/>
      <c r="W520" s="81"/>
      <c r="X520" s="81"/>
      <c r="AL520" s="81"/>
    </row>
    <row r="521" spans="4:38" s="80" customFormat="1" ht="15" customHeight="1">
      <c r="D521" s="81"/>
      <c r="E521" s="81"/>
      <c r="K521" s="82"/>
      <c r="W521" s="81"/>
      <c r="X521" s="81"/>
      <c r="AL521" s="81"/>
    </row>
    <row r="522" spans="4:38" s="80" customFormat="1" ht="15" customHeight="1">
      <c r="D522" s="81"/>
      <c r="E522" s="81"/>
      <c r="K522" s="82"/>
      <c r="W522" s="81"/>
      <c r="X522" s="81"/>
      <c r="AL522" s="81"/>
    </row>
    <row r="523" spans="4:38" s="80" customFormat="1" ht="15" customHeight="1">
      <c r="D523" s="81"/>
      <c r="E523" s="81"/>
      <c r="K523" s="82"/>
      <c r="W523" s="81"/>
      <c r="X523" s="81"/>
      <c r="AL523" s="81"/>
    </row>
    <row r="524" spans="4:38" s="80" customFormat="1" ht="15" customHeight="1">
      <c r="D524" s="81"/>
      <c r="E524" s="81"/>
      <c r="K524" s="82"/>
      <c r="W524" s="81"/>
      <c r="X524" s="81"/>
      <c r="AL524" s="81"/>
    </row>
    <row r="525" spans="4:38" s="80" customFormat="1" ht="15" customHeight="1">
      <c r="D525" s="81"/>
      <c r="E525" s="81"/>
      <c r="K525" s="82"/>
      <c r="W525" s="81"/>
      <c r="X525" s="81"/>
      <c r="AL525" s="81"/>
    </row>
    <row r="526" spans="4:38" s="80" customFormat="1" ht="15" customHeight="1">
      <c r="D526" s="81"/>
      <c r="E526" s="81"/>
      <c r="K526" s="82"/>
      <c r="W526" s="81"/>
      <c r="X526" s="81"/>
      <c r="AL526" s="81"/>
    </row>
    <row r="527" spans="4:38" s="80" customFormat="1" ht="15" customHeight="1">
      <c r="D527" s="81"/>
      <c r="E527" s="81"/>
      <c r="K527" s="82"/>
      <c r="W527" s="81"/>
      <c r="X527" s="81"/>
      <c r="AL527" s="81"/>
    </row>
    <row r="528" spans="4:38" s="80" customFormat="1" ht="15" customHeight="1">
      <c r="D528" s="81"/>
      <c r="E528" s="81"/>
      <c r="K528" s="82"/>
      <c r="W528" s="81"/>
      <c r="X528" s="81"/>
      <c r="AL528" s="81"/>
    </row>
    <row r="529" spans="4:38" s="80" customFormat="1" ht="15" customHeight="1">
      <c r="D529" s="81"/>
      <c r="E529" s="81"/>
      <c r="K529" s="82"/>
      <c r="W529" s="81"/>
      <c r="X529" s="81"/>
      <c r="AL529" s="81"/>
    </row>
    <row r="530" spans="4:38" s="80" customFormat="1">
      <c r="D530" s="81"/>
      <c r="E530" s="81"/>
      <c r="K530" s="82"/>
      <c r="W530" s="81"/>
      <c r="X530" s="81"/>
      <c r="AL530" s="81"/>
    </row>
    <row r="531" spans="4:38" s="80" customFormat="1">
      <c r="D531" s="81"/>
      <c r="E531" s="81"/>
      <c r="K531" s="82"/>
      <c r="W531" s="81"/>
      <c r="X531" s="81"/>
      <c r="AL531" s="81"/>
    </row>
    <row r="532" spans="4:38" s="80" customFormat="1">
      <c r="D532" s="81"/>
      <c r="E532" s="81"/>
      <c r="K532" s="82"/>
      <c r="W532" s="81"/>
      <c r="X532" s="81"/>
      <c r="AL532" s="81"/>
    </row>
    <row r="533" spans="4:38" s="80" customFormat="1">
      <c r="D533" s="81"/>
      <c r="E533" s="81"/>
      <c r="K533" s="82"/>
      <c r="W533" s="81"/>
      <c r="X533" s="81"/>
      <c r="AL533" s="81"/>
    </row>
    <row r="534" spans="4:38" s="80" customFormat="1">
      <c r="D534" s="81"/>
      <c r="E534" s="81"/>
      <c r="K534" s="82"/>
      <c r="W534" s="81"/>
      <c r="X534" s="81"/>
      <c r="AL534" s="81"/>
    </row>
    <row r="535" spans="4:38" s="80" customFormat="1">
      <c r="D535" s="81"/>
      <c r="E535" s="81"/>
      <c r="K535" s="82"/>
      <c r="W535" s="81"/>
      <c r="X535" s="81"/>
      <c r="AL535" s="81"/>
    </row>
    <row r="536" spans="4:38" s="80" customFormat="1">
      <c r="D536" s="81"/>
      <c r="E536" s="81"/>
      <c r="K536" s="82"/>
      <c r="W536" s="81"/>
      <c r="X536" s="81"/>
      <c r="AL536" s="81"/>
    </row>
    <row r="537" spans="4:38" s="80" customFormat="1">
      <c r="D537" s="81"/>
      <c r="E537" s="81"/>
      <c r="K537" s="82"/>
      <c r="W537" s="81"/>
      <c r="X537" s="81"/>
      <c r="AL537" s="81"/>
    </row>
    <row r="538" spans="4:38" s="80" customFormat="1">
      <c r="D538" s="81"/>
      <c r="E538" s="81"/>
      <c r="K538" s="82"/>
      <c r="W538" s="81"/>
      <c r="X538" s="81"/>
      <c r="AL538" s="81"/>
    </row>
    <row r="539" spans="4:38" s="80" customFormat="1">
      <c r="D539" s="81"/>
      <c r="E539" s="81"/>
      <c r="K539" s="82"/>
      <c r="W539" s="81"/>
      <c r="X539" s="81"/>
      <c r="AL539" s="81"/>
    </row>
    <row r="540" spans="4:38" s="80" customFormat="1">
      <c r="D540" s="81"/>
      <c r="E540" s="81"/>
      <c r="K540" s="82"/>
      <c r="W540" s="81"/>
      <c r="X540" s="81"/>
      <c r="AL540" s="81"/>
    </row>
    <row r="541" spans="4:38" s="80" customFormat="1">
      <c r="D541" s="81"/>
      <c r="E541" s="81"/>
      <c r="K541" s="82"/>
      <c r="W541" s="81"/>
      <c r="X541" s="81"/>
      <c r="AL541" s="81"/>
    </row>
    <row r="542" spans="4:38" s="80" customFormat="1">
      <c r="D542" s="81"/>
      <c r="E542" s="81"/>
      <c r="K542" s="82"/>
      <c r="W542" s="81"/>
      <c r="X542" s="81"/>
      <c r="AL542" s="81"/>
    </row>
    <row r="543" spans="4:38" s="80" customFormat="1">
      <c r="D543" s="81"/>
      <c r="E543" s="81"/>
      <c r="K543" s="82"/>
      <c r="W543" s="81"/>
      <c r="X543" s="81"/>
      <c r="AL543" s="81"/>
    </row>
    <row r="544" spans="4:38" s="80" customFormat="1">
      <c r="D544" s="81"/>
      <c r="E544" s="81"/>
      <c r="K544" s="82"/>
      <c r="W544" s="81"/>
      <c r="X544" s="81"/>
      <c r="AL544" s="81"/>
    </row>
    <row r="545" spans="4:38" s="80" customFormat="1">
      <c r="D545" s="81"/>
      <c r="E545" s="81"/>
      <c r="K545" s="82"/>
      <c r="W545" s="81"/>
      <c r="X545" s="81"/>
      <c r="AL545" s="81"/>
    </row>
    <row r="546" spans="4:38" s="80" customFormat="1">
      <c r="D546" s="81"/>
      <c r="E546" s="81"/>
      <c r="K546" s="82"/>
      <c r="W546" s="81"/>
      <c r="X546" s="81"/>
      <c r="AL546" s="81"/>
    </row>
    <row r="547" spans="4:38" s="80" customFormat="1">
      <c r="D547" s="81"/>
      <c r="E547" s="81"/>
      <c r="K547" s="82"/>
      <c r="W547" s="81"/>
      <c r="X547" s="81"/>
      <c r="AL547" s="81"/>
    </row>
    <row r="548" spans="4:38" s="80" customFormat="1">
      <c r="D548" s="81"/>
      <c r="E548" s="81"/>
      <c r="K548" s="82"/>
      <c r="W548" s="81"/>
      <c r="X548" s="81"/>
      <c r="AL548" s="81"/>
    </row>
    <row r="549" spans="4:38" s="80" customFormat="1">
      <c r="D549" s="81"/>
      <c r="E549" s="81"/>
      <c r="K549" s="82"/>
      <c r="W549" s="81"/>
      <c r="X549" s="81"/>
      <c r="AL549" s="81"/>
    </row>
    <row r="550" spans="4:38" s="80" customFormat="1">
      <c r="D550" s="81"/>
      <c r="E550" s="81"/>
      <c r="K550" s="82"/>
      <c r="W550" s="81"/>
      <c r="X550" s="81"/>
      <c r="AL550" s="81"/>
    </row>
    <row r="551" spans="4:38" s="80" customFormat="1">
      <c r="D551" s="81"/>
      <c r="E551" s="81"/>
      <c r="K551" s="82"/>
      <c r="W551" s="81"/>
      <c r="X551" s="81"/>
      <c r="AL551" s="81"/>
    </row>
    <row r="552" spans="4:38" s="80" customFormat="1">
      <c r="D552" s="81"/>
      <c r="E552" s="81"/>
      <c r="K552" s="82"/>
      <c r="W552" s="81"/>
      <c r="X552" s="81"/>
      <c r="AL552" s="81"/>
    </row>
    <row r="553" spans="4:38" s="80" customFormat="1">
      <c r="D553" s="81"/>
      <c r="E553" s="81"/>
      <c r="K553" s="82"/>
      <c r="W553" s="81"/>
      <c r="X553" s="81"/>
      <c r="AL553" s="81"/>
    </row>
    <row r="554" spans="4:38" s="80" customFormat="1">
      <c r="D554" s="81"/>
      <c r="E554" s="81"/>
      <c r="K554" s="82"/>
      <c r="W554" s="81"/>
      <c r="X554" s="81"/>
      <c r="AL554" s="81"/>
    </row>
    <row r="555" spans="4:38" s="80" customFormat="1">
      <c r="D555" s="81"/>
      <c r="E555" s="81"/>
      <c r="K555" s="82"/>
      <c r="W555" s="81"/>
      <c r="X555" s="81"/>
      <c r="AL555" s="81"/>
    </row>
    <row r="556" spans="4:38" s="80" customFormat="1">
      <c r="D556" s="81"/>
      <c r="E556" s="81"/>
      <c r="K556" s="82"/>
      <c r="W556" s="81"/>
      <c r="X556" s="81"/>
      <c r="AL556" s="81"/>
    </row>
    <row r="557" spans="4:38" s="80" customFormat="1">
      <c r="D557" s="81"/>
      <c r="E557" s="81"/>
      <c r="K557" s="82"/>
      <c r="W557" s="81"/>
      <c r="X557" s="81"/>
      <c r="AL557" s="81"/>
    </row>
    <row r="558" spans="4:38" s="80" customFormat="1">
      <c r="D558" s="81"/>
      <c r="E558" s="81"/>
      <c r="K558" s="82"/>
      <c r="W558" s="81"/>
      <c r="X558" s="81"/>
      <c r="AL558" s="81"/>
    </row>
    <row r="559" spans="4:38" s="80" customFormat="1">
      <c r="D559" s="81"/>
      <c r="E559" s="81"/>
      <c r="K559" s="82"/>
      <c r="W559" s="81"/>
      <c r="X559" s="81"/>
      <c r="AL559" s="81"/>
    </row>
    <row r="560" spans="4:38" s="80" customFormat="1">
      <c r="D560" s="81"/>
      <c r="E560" s="81"/>
      <c r="K560" s="82"/>
      <c r="W560" s="81"/>
      <c r="X560" s="81"/>
      <c r="AL560" s="81"/>
    </row>
    <row r="561" spans="4:38" s="80" customFormat="1">
      <c r="D561" s="81"/>
      <c r="E561" s="81"/>
      <c r="K561" s="82"/>
      <c r="W561" s="81"/>
      <c r="X561" s="81"/>
      <c r="AL561" s="81"/>
    </row>
    <row r="562" spans="4:38" s="80" customFormat="1">
      <c r="D562" s="81"/>
      <c r="E562" s="81"/>
      <c r="K562" s="82"/>
      <c r="W562" s="81"/>
      <c r="X562" s="81"/>
      <c r="AL562" s="81"/>
    </row>
    <row r="563" spans="4:38" s="80" customFormat="1">
      <c r="D563" s="81"/>
      <c r="E563" s="81"/>
      <c r="K563" s="82"/>
      <c r="W563" s="81"/>
      <c r="X563" s="81"/>
      <c r="AL563" s="81"/>
    </row>
    <row r="564" spans="4:38" s="80" customFormat="1">
      <c r="D564" s="81"/>
      <c r="E564" s="81"/>
      <c r="K564" s="82"/>
      <c r="W564" s="81"/>
      <c r="X564" s="81"/>
      <c r="AL564" s="81"/>
    </row>
    <row r="565" spans="4:38" s="80" customFormat="1">
      <c r="D565" s="81"/>
      <c r="E565" s="81"/>
      <c r="K565" s="82"/>
      <c r="W565" s="81"/>
      <c r="X565" s="81"/>
      <c r="AL565" s="81"/>
    </row>
    <row r="566" spans="4:38" s="80" customFormat="1">
      <c r="D566" s="81"/>
      <c r="E566" s="81"/>
      <c r="K566" s="82"/>
      <c r="W566" s="81"/>
      <c r="X566" s="81"/>
      <c r="AL566" s="81"/>
    </row>
    <row r="567" spans="4:38" s="80" customFormat="1">
      <c r="D567" s="81"/>
      <c r="E567" s="81"/>
      <c r="K567" s="82"/>
      <c r="W567" s="81"/>
      <c r="X567" s="81"/>
      <c r="AL567" s="81"/>
    </row>
    <row r="568" spans="4:38" s="80" customFormat="1">
      <c r="D568" s="81"/>
      <c r="E568" s="81"/>
      <c r="K568" s="82"/>
      <c r="W568" s="81"/>
      <c r="X568" s="81"/>
      <c r="AL568" s="81"/>
    </row>
    <row r="569" spans="4:38" s="80" customFormat="1">
      <c r="D569" s="81"/>
      <c r="E569" s="81"/>
      <c r="K569" s="82"/>
      <c r="W569" s="81"/>
      <c r="X569" s="81"/>
      <c r="AL569" s="81"/>
    </row>
    <row r="570" spans="4:38" s="80" customFormat="1">
      <c r="D570" s="81"/>
      <c r="E570" s="81"/>
      <c r="K570" s="82"/>
      <c r="W570" s="81"/>
      <c r="X570" s="81"/>
      <c r="AL570" s="81"/>
    </row>
    <row r="571" spans="4:38" s="80" customFormat="1">
      <c r="D571" s="81"/>
      <c r="E571" s="81"/>
      <c r="K571" s="82"/>
      <c r="W571" s="81"/>
      <c r="X571" s="81"/>
      <c r="AL571" s="81"/>
    </row>
    <row r="572" spans="4:38" s="80" customFormat="1">
      <c r="D572" s="81"/>
      <c r="E572" s="81"/>
      <c r="K572" s="82"/>
      <c r="W572" s="81"/>
      <c r="X572" s="81"/>
      <c r="AL572" s="81"/>
    </row>
    <row r="573" spans="4:38" s="80" customFormat="1">
      <c r="D573" s="81"/>
      <c r="E573" s="81"/>
      <c r="K573" s="82"/>
      <c r="W573" s="81"/>
      <c r="X573" s="81"/>
      <c r="AL573" s="81"/>
    </row>
    <row r="574" spans="4:38" s="80" customFormat="1">
      <c r="D574" s="81"/>
      <c r="E574" s="81"/>
      <c r="K574" s="82"/>
      <c r="W574" s="81"/>
      <c r="X574" s="81"/>
      <c r="AL574" s="81"/>
    </row>
    <row r="575" spans="4:38" s="80" customFormat="1">
      <c r="D575" s="81"/>
      <c r="E575" s="81"/>
      <c r="K575" s="82"/>
      <c r="W575" s="81"/>
      <c r="X575" s="81"/>
      <c r="AL575" s="81"/>
    </row>
    <row r="576" spans="4:38" s="80" customFormat="1">
      <c r="D576" s="81"/>
      <c r="E576" s="81"/>
      <c r="K576" s="82"/>
      <c r="W576" s="81"/>
      <c r="X576" s="81"/>
      <c r="AL576" s="81"/>
    </row>
    <row r="577" spans="4:38" s="80" customFormat="1">
      <c r="D577" s="81"/>
      <c r="E577" s="81"/>
      <c r="K577" s="82"/>
      <c r="W577" s="81"/>
      <c r="X577" s="81"/>
      <c r="AL577" s="81"/>
    </row>
    <row r="578" spans="4:38" s="80" customFormat="1">
      <c r="D578" s="81"/>
      <c r="E578" s="81"/>
      <c r="K578" s="82"/>
      <c r="W578" s="81"/>
      <c r="X578" s="81"/>
      <c r="AL578" s="81"/>
    </row>
    <row r="579" spans="4:38" s="80" customFormat="1">
      <c r="D579" s="81"/>
      <c r="E579" s="81"/>
      <c r="K579" s="82"/>
      <c r="W579" s="81"/>
      <c r="X579" s="81"/>
      <c r="AL579" s="81"/>
    </row>
    <row r="580" spans="4:38" s="80" customFormat="1">
      <c r="D580" s="81"/>
      <c r="E580" s="81"/>
      <c r="K580" s="82"/>
      <c r="W580" s="81"/>
      <c r="X580" s="81"/>
      <c r="AL580" s="81"/>
    </row>
    <row r="581" spans="4:38" s="80" customFormat="1">
      <c r="D581" s="81"/>
      <c r="E581" s="81"/>
      <c r="K581" s="82"/>
      <c r="W581" s="81"/>
      <c r="X581" s="81"/>
      <c r="AL581" s="81"/>
    </row>
    <row r="582" spans="4:38" s="80" customFormat="1">
      <c r="D582" s="81"/>
      <c r="E582" s="81"/>
      <c r="K582" s="82"/>
      <c r="W582" s="81"/>
      <c r="X582" s="81"/>
      <c r="AL582" s="81"/>
    </row>
    <row r="583" spans="4:38" s="80" customFormat="1">
      <c r="D583" s="81"/>
      <c r="E583" s="81"/>
      <c r="K583" s="82"/>
      <c r="W583" s="81"/>
      <c r="X583" s="81"/>
      <c r="AL583" s="81"/>
    </row>
    <row r="584" spans="4:38" s="80" customFormat="1">
      <c r="D584" s="81"/>
      <c r="E584" s="81"/>
      <c r="K584" s="82"/>
      <c r="W584" s="81"/>
      <c r="X584" s="81"/>
      <c r="AL584" s="81"/>
    </row>
    <row r="585" spans="4:38" s="80" customFormat="1">
      <c r="D585" s="81"/>
      <c r="E585" s="81"/>
      <c r="K585" s="82"/>
      <c r="W585" s="81"/>
      <c r="X585" s="81"/>
      <c r="AL585" s="81"/>
    </row>
    <row r="586" spans="4:38" s="80" customFormat="1">
      <c r="D586" s="81"/>
      <c r="E586" s="81"/>
      <c r="K586" s="82"/>
      <c r="W586" s="81"/>
      <c r="X586" s="81"/>
      <c r="AL586" s="81"/>
    </row>
    <row r="587" spans="4:38" s="80" customFormat="1">
      <c r="D587" s="81"/>
      <c r="E587" s="81"/>
      <c r="K587" s="82"/>
      <c r="W587" s="81"/>
      <c r="X587" s="81"/>
      <c r="AL587" s="81"/>
    </row>
    <row r="588" spans="4:38" s="80" customFormat="1">
      <c r="D588" s="81"/>
      <c r="E588" s="81"/>
      <c r="K588" s="82"/>
      <c r="W588" s="81"/>
      <c r="X588" s="81"/>
      <c r="AL588" s="81"/>
    </row>
    <row r="589" spans="4:38" s="80" customFormat="1">
      <c r="D589" s="81"/>
      <c r="E589" s="81"/>
      <c r="K589" s="82"/>
      <c r="W589" s="81"/>
      <c r="X589" s="81"/>
      <c r="AL589" s="81"/>
    </row>
    <row r="590" spans="4:38" s="80" customFormat="1">
      <c r="D590" s="81"/>
      <c r="E590" s="81"/>
      <c r="K590" s="82"/>
      <c r="W590" s="81"/>
      <c r="X590" s="81"/>
      <c r="AL590" s="81"/>
    </row>
    <row r="591" spans="4:38" s="80" customFormat="1">
      <c r="D591" s="81"/>
      <c r="E591" s="81"/>
      <c r="K591" s="82"/>
      <c r="W591" s="81"/>
      <c r="X591" s="81"/>
      <c r="AL591" s="81"/>
    </row>
    <row r="592" spans="4:38" s="80" customFormat="1">
      <c r="D592" s="81"/>
      <c r="E592" s="81"/>
      <c r="K592" s="82"/>
      <c r="W592" s="81"/>
      <c r="X592" s="81"/>
      <c r="AL592" s="81"/>
    </row>
    <row r="593" spans="4:38" s="80" customFormat="1">
      <c r="D593" s="81"/>
      <c r="E593" s="81"/>
      <c r="K593" s="82"/>
      <c r="W593" s="81"/>
      <c r="X593" s="81"/>
      <c r="AL593" s="81"/>
    </row>
    <row r="594" spans="4:38" s="80" customFormat="1">
      <c r="D594" s="81"/>
      <c r="E594" s="81"/>
      <c r="K594" s="82"/>
      <c r="W594" s="81"/>
      <c r="X594" s="81"/>
      <c r="AL594" s="81"/>
    </row>
    <row r="595" spans="4:38" s="80" customFormat="1">
      <c r="D595" s="81"/>
      <c r="E595" s="81"/>
      <c r="K595" s="82"/>
      <c r="W595" s="81"/>
      <c r="X595" s="81"/>
      <c r="AL595" s="81"/>
    </row>
    <row r="596" spans="4:38" s="80" customFormat="1">
      <c r="D596" s="81"/>
      <c r="E596" s="81"/>
      <c r="K596" s="82"/>
      <c r="W596" s="81"/>
      <c r="X596" s="81"/>
      <c r="AL596" s="81"/>
    </row>
    <row r="597" spans="4:38" s="80" customFormat="1">
      <c r="D597" s="81"/>
      <c r="E597" s="81"/>
      <c r="K597" s="82"/>
      <c r="W597" s="81"/>
      <c r="X597" s="81"/>
      <c r="AL597" s="81"/>
    </row>
    <row r="598" spans="4:38" s="80" customFormat="1">
      <c r="D598" s="81"/>
      <c r="E598" s="81"/>
      <c r="K598" s="82"/>
      <c r="W598" s="81"/>
      <c r="X598" s="81"/>
      <c r="AL598" s="81"/>
    </row>
    <row r="599" spans="4:38" s="80" customFormat="1">
      <c r="D599" s="81"/>
      <c r="E599" s="81"/>
      <c r="K599" s="82"/>
      <c r="W599" s="81"/>
      <c r="X599" s="81"/>
      <c r="AL599" s="81"/>
    </row>
    <row r="600" spans="4:38" s="80" customFormat="1">
      <c r="D600" s="81"/>
      <c r="E600" s="81"/>
      <c r="K600" s="82"/>
      <c r="W600" s="81"/>
      <c r="X600" s="81"/>
      <c r="AL600" s="81"/>
    </row>
    <row r="601" spans="4:38" s="80" customFormat="1">
      <c r="D601" s="81"/>
      <c r="E601" s="81"/>
      <c r="K601" s="82"/>
      <c r="W601" s="81"/>
      <c r="X601" s="81"/>
      <c r="AL601" s="81"/>
    </row>
    <row r="602" spans="4:38" s="80" customFormat="1">
      <c r="D602" s="81"/>
      <c r="E602" s="81"/>
      <c r="K602" s="82"/>
      <c r="W602" s="81"/>
      <c r="X602" s="81"/>
      <c r="AL602" s="81"/>
    </row>
    <row r="603" spans="4:38" s="80" customFormat="1">
      <c r="D603" s="81"/>
      <c r="E603" s="81"/>
      <c r="K603" s="82"/>
      <c r="W603" s="81"/>
      <c r="X603" s="81"/>
      <c r="AL603" s="81"/>
    </row>
    <row r="604" spans="4:38" s="80" customFormat="1">
      <c r="D604" s="81"/>
      <c r="E604" s="81"/>
      <c r="K604" s="82"/>
      <c r="W604" s="81"/>
      <c r="X604" s="81"/>
      <c r="AL604" s="81"/>
    </row>
    <row r="605" spans="4:38" s="80" customFormat="1">
      <c r="D605" s="81"/>
      <c r="E605" s="81"/>
      <c r="K605" s="82"/>
      <c r="W605" s="81"/>
      <c r="X605" s="81"/>
      <c r="AL605" s="81"/>
    </row>
    <row r="606" spans="4:38" s="80" customFormat="1">
      <c r="D606" s="81"/>
      <c r="E606" s="81"/>
      <c r="K606" s="82"/>
      <c r="W606" s="81"/>
      <c r="X606" s="81"/>
      <c r="AL606" s="81"/>
    </row>
    <row r="607" spans="4:38" s="80" customFormat="1">
      <c r="D607" s="81"/>
      <c r="E607" s="81"/>
      <c r="K607" s="82"/>
      <c r="W607" s="81"/>
      <c r="X607" s="81"/>
      <c r="AL607" s="81"/>
    </row>
    <row r="608" spans="4:38" s="80" customFormat="1">
      <c r="D608" s="81"/>
      <c r="E608" s="81"/>
      <c r="K608" s="82"/>
      <c r="W608" s="81"/>
      <c r="X608" s="81"/>
      <c r="AL608" s="81"/>
    </row>
    <row r="609" spans="4:38" s="80" customFormat="1">
      <c r="D609" s="81"/>
      <c r="E609" s="81"/>
      <c r="K609" s="82"/>
      <c r="W609" s="81"/>
      <c r="X609" s="81"/>
      <c r="AL609" s="81"/>
    </row>
    <row r="610" spans="4:38" s="80" customFormat="1">
      <c r="D610" s="81"/>
      <c r="E610" s="81"/>
      <c r="K610" s="82"/>
      <c r="W610" s="81"/>
      <c r="X610" s="81"/>
      <c r="AL610" s="81"/>
    </row>
    <row r="611" spans="4:38" s="80" customFormat="1">
      <c r="D611" s="81"/>
      <c r="E611" s="81"/>
      <c r="K611" s="82"/>
      <c r="W611" s="81"/>
      <c r="X611" s="81"/>
      <c r="AL611" s="81"/>
    </row>
    <row r="612" spans="4:38" s="80" customFormat="1">
      <c r="D612" s="81"/>
      <c r="E612" s="81"/>
      <c r="K612" s="82"/>
      <c r="W612" s="81"/>
      <c r="X612" s="81"/>
      <c r="AL612" s="81"/>
    </row>
    <row r="613" spans="4:38" s="80" customFormat="1">
      <c r="D613" s="81"/>
      <c r="E613" s="81"/>
      <c r="K613" s="82"/>
      <c r="W613" s="81"/>
      <c r="X613" s="81"/>
      <c r="AL613" s="81"/>
    </row>
    <row r="614" spans="4:38" s="80" customFormat="1">
      <c r="D614" s="81"/>
      <c r="E614" s="81"/>
      <c r="K614" s="82"/>
      <c r="W614" s="81"/>
      <c r="X614" s="81"/>
      <c r="AL614" s="81"/>
    </row>
    <row r="615" spans="4:38" s="80" customFormat="1">
      <c r="D615" s="81"/>
      <c r="E615" s="81"/>
      <c r="K615" s="82"/>
      <c r="W615" s="81"/>
      <c r="X615" s="81"/>
      <c r="AL615" s="81"/>
    </row>
    <row r="616" spans="4:38" s="80" customFormat="1">
      <c r="D616" s="81"/>
      <c r="E616" s="81"/>
      <c r="K616" s="82"/>
      <c r="W616" s="81"/>
      <c r="X616" s="81"/>
      <c r="AL616" s="81"/>
    </row>
    <row r="617" spans="4:38" s="80" customFormat="1">
      <c r="D617" s="81"/>
      <c r="E617" s="81"/>
      <c r="K617" s="82"/>
      <c r="W617" s="81"/>
      <c r="X617" s="81"/>
      <c r="AL617" s="81"/>
    </row>
    <row r="618" spans="4:38" s="80" customFormat="1">
      <c r="D618" s="81"/>
      <c r="E618" s="81"/>
      <c r="K618" s="82"/>
      <c r="W618" s="81"/>
      <c r="X618" s="81"/>
      <c r="AL618" s="81"/>
    </row>
    <row r="619" spans="4:38" s="80" customFormat="1">
      <c r="D619" s="81"/>
      <c r="E619" s="81"/>
      <c r="K619" s="82"/>
      <c r="W619" s="81"/>
      <c r="X619" s="81"/>
      <c r="AL619" s="81"/>
    </row>
    <row r="620" spans="4:38" s="80" customFormat="1">
      <c r="D620" s="81"/>
      <c r="E620" s="81"/>
      <c r="K620" s="82"/>
      <c r="W620" s="81"/>
      <c r="X620" s="81"/>
      <c r="AL620" s="81"/>
    </row>
    <row r="621" spans="4:38" s="80" customFormat="1">
      <c r="D621" s="81"/>
      <c r="E621" s="81"/>
      <c r="K621" s="82"/>
      <c r="W621" s="81"/>
      <c r="X621" s="81"/>
      <c r="AL621" s="81"/>
    </row>
    <row r="622" spans="4:38" s="80" customFormat="1">
      <c r="D622" s="81"/>
      <c r="E622" s="81"/>
      <c r="K622" s="82"/>
      <c r="W622" s="81"/>
      <c r="X622" s="81"/>
      <c r="AL622" s="81"/>
    </row>
    <row r="623" spans="4:38" s="80" customFormat="1">
      <c r="D623" s="81"/>
      <c r="E623" s="81"/>
      <c r="K623" s="82"/>
      <c r="W623" s="81"/>
      <c r="X623" s="81"/>
      <c r="AL623" s="81"/>
    </row>
    <row r="624" spans="4:38" s="80" customFormat="1">
      <c r="D624" s="81"/>
      <c r="E624" s="81"/>
      <c r="K624" s="82"/>
      <c r="W624" s="81"/>
      <c r="X624" s="81"/>
      <c r="AL624" s="81"/>
    </row>
    <row r="625" spans="4:38" s="80" customFormat="1">
      <c r="D625" s="81"/>
      <c r="E625" s="81"/>
      <c r="K625" s="82"/>
      <c r="W625" s="81"/>
      <c r="X625" s="81"/>
      <c r="AL625" s="81"/>
    </row>
    <row r="626" spans="4:38" s="80" customFormat="1">
      <c r="D626" s="81"/>
      <c r="E626" s="81"/>
      <c r="K626" s="82"/>
      <c r="W626" s="81"/>
      <c r="X626" s="81"/>
      <c r="AL626" s="81"/>
    </row>
    <row r="627" spans="4:38" s="80" customFormat="1">
      <c r="D627" s="81"/>
      <c r="E627" s="81"/>
      <c r="K627" s="82"/>
      <c r="W627" s="81"/>
      <c r="X627" s="81"/>
      <c r="AL627" s="81"/>
    </row>
    <row r="628" spans="4:38" s="80" customFormat="1">
      <c r="D628" s="81"/>
      <c r="E628" s="81"/>
      <c r="K628" s="82"/>
      <c r="W628" s="81"/>
      <c r="X628" s="81"/>
      <c r="AL628" s="81"/>
    </row>
    <row r="629" spans="4:38" s="80" customFormat="1">
      <c r="D629" s="81"/>
      <c r="E629" s="81"/>
      <c r="K629" s="82"/>
      <c r="W629" s="81"/>
      <c r="X629" s="81"/>
      <c r="AL629" s="81"/>
    </row>
    <row r="630" spans="4:38" s="80" customFormat="1">
      <c r="D630" s="81"/>
      <c r="E630" s="81"/>
      <c r="K630" s="82"/>
      <c r="W630" s="81"/>
      <c r="X630" s="81"/>
      <c r="AL630" s="81"/>
    </row>
    <row r="631" spans="4:38" s="80" customFormat="1">
      <c r="D631" s="81"/>
      <c r="E631" s="81"/>
      <c r="K631" s="82"/>
      <c r="W631" s="81"/>
      <c r="X631" s="81"/>
      <c r="AL631" s="81"/>
    </row>
    <row r="632" spans="4:38" s="80" customFormat="1">
      <c r="D632" s="81"/>
      <c r="E632" s="81"/>
      <c r="K632" s="82"/>
      <c r="W632" s="81"/>
      <c r="X632" s="81"/>
      <c r="AL632" s="81"/>
    </row>
    <row r="633" spans="4:38" s="80" customFormat="1">
      <c r="D633" s="81"/>
      <c r="E633" s="81"/>
      <c r="K633" s="82"/>
      <c r="W633" s="81"/>
      <c r="X633" s="81"/>
      <c r="AL633" s="81"/>
    </row>
    <row r="634" spans="4:38" s="80" customFormat="1">
      <c r="D634" s="81"/>
      <c r="E634" s="81"/>
      <c r="K634" s="82"/>
      <c r="W634" s="81"/>
      <c r="X634" s="81"/>
      <c r="AL634" s="81"/>
    </row>
    <row r="635" spans="4:38" s="80" customFormat="1">
      <c r="D635" s="81"/>
      <c r="E635" s="81"/>
      <c r="K635" s="82"/>
      <c r="W635" s="81"/>
      <c r="X635" s="81"/>
      <c r="AL635" s="81"/>
    </row>
    <row r="636" spans="4:38" s="80" customFormat="1">
      <c r="D636" s="81"/>
      <c r="E636" s="81"/>
      <c r="K636" s="82"/>
      <c r="W636" s="81"/>
      <c r="X636" s="81"/>
      <c r="AL636" s="81"/>
    </row>
    <row r="637" spans="4:38" s="80" customFormat="1">
      <c r="D637" s="81"/>
      <c r="E637" s="81"/>
      <c r="K637" s="82"/>
      <c r="W637" s="81"/>
      <c r="X637" s="81"/>
      <c r="AL637" s="81"/>
    </row>
    <row r="638" spans="4:38" s="80" customFormat="1">
      <c r="D638" s="81"/>
      <c r="E638" s="81"/>
      <c r="K638" s="82"/>
      <c r="W638" s="81"/>
      <c r="X638" s="81"/>
      <c r="AL638" s="81"/>
    </row>
    <row r="639" spans="4:38" s="80" customFormat="1">
      <c r="D639" s="81"/>
      <c r="E639" s="81"/>
      <c r="K639" s="82"/>
      <c r="W639" s="81"/>
      <c r="X639" s="81"/>
      <c r="AL639" s="81"/>
    </row>
    <row r="640" spans="4:38" s="80" customFormat="1">
      <c r="D640" s="81"/>
      <c r="E640" s="81"/>
      <c r="K640" s="82"/>
      <c r="W640" s="81"/>
      <c r="X640" s="81"/>
      <c r="AL640" s="81"/>
    </row>
    <row r="641" spans="4:38" s="80" customFormat="1">
      <c r="D641" s="81"/>
      <c r="E641" s="81"/>
      <c r="K641" s="82"/>
      <c r="W641" s="81"/>
      <c r="X641" s="81"/>
      <c r="AL641" s="81"/>
    </row>
    <row r="642" spans="4:38" s="80" customFormat="1">
      <c r="D642" s="81"/>
      <c r="E642" s="81"/>
      <c r="K642" s="82"/>
      <c r="W642" s="81"/>
      <c r="X642" s="81"/>
      <c r="AL642" s="81"/>
    </row>
    <row r="643" spans="4:38" s="80" customFormat="1">
      <c r="D643" s="81"/>
      <c r="E643" s="81"/>
      <c r="K643" s="82"/>
      <c r="W643" s="81"/>
      <c r="X643" s="81"/>
      <c r="AL643" s="81"/>
    </row>
    <row r="644" spans="4:38" s="80" customFormat="1">
      <c r="D644" s="81"/>
      <c r="E644" s="81"/>
      <c r="K644" s="82"/>
      <c r="W644" s="81"/>
      <c r="X644" s="81"/>
      <c r="AL644" s="81"/>
    </row>
    <row r="645" spans="4:38" s="80" customFormat="1">
      <c r="D645" s="81"/>
      <c r="E645" s="81"/>
      <c r="K645" s="82"/>
      <c r="W645" s="81"/>
      <c r="X645" s="81"/>
      <c r="AL645" s="81"/>
    </row>
    <row r="646" spans="4:38" s="80" customFormat="1">
      <c r="D646" s="81"/>
      <c r="E646" s="81"/>
      <c r="K646" s="82"/>
      <c r="W646" s="81"/>
      <c r="X646" s="81"/>
      <c r="AL646" s="81"/>
    </row>
    <row r="647" spans="4:38" s="80" customFormat="1">
      <c r="D647" s="81"/>
      <c r="E647" s="81"/>
      <c r="K647" s="82"/>
      <c r="W647" s="81"/>
      <c r="X647" s="81"/>
      <c r="AL647" s="81"/>
    </row>
    <row r="648" spans="4:38" s="80" customFormat="1">
      <c r="D648" s="81"/>
      <c r="E648" s="81"/>
      <c r="K648" s="82"/>
      <c r="W648" s="81"/>
      <c r="X648" s="81"/>
      <c r="AL648" s="81"/>
    </row>
    <row r="649" spans="4:38" s="80" customFormat="1">
      <c r="D649" s="81"/>
      <c r="E649" s="81"/>
      <c r="K649" s="82"/>
      <c r="W649" s="81"/>
      <c r="X649" s="81"/>
      <c r="AL649" s="81"/>
    </row>
    <row r="650" spans="4:38" s="80" customFormat="1">
      <c r="D650" s="81"/>
      <c r="E650" s="81"/>
      <c r="K650" s="82"/>
      <c r="W650" s="81"/>
      <c r="X650" s="81"/>
      <c r="AL650" s="81"/>
    </row>
    <row r="651" spans="4:38" s="80" customFormat="1">
      <c r="D651" s="81"/>
      <c r="E651" s="81"/>
      <c r="K651" s="82"/>
      <c r="W651" s="81"/>
      <c r="X651" s="81"/>
      <c r="AL651" s="81"/>
    </row>
    <row r="652" spans="4:38" s="80" customFormat="1">
      <c r="D652" s="81"/>
      <c r="E652" s="81"/>
      <c r="K652" s="82"/>
      <c r="W652" s="81"/>
      <c r="X652" s="81"/>
      <c r="AL652" s="81"/>
    </row>
    <row r="653" spans="4:38" s="80" customFormat="1">
      <c r="D653" s="81"/>
      <c r="E653" s="81"/>
      <c r="K653" s="82"/>
      <c r="W653" s="81"/>
      <c r="X653" s="81"/>
      <c r="AL653" s="81"/>
    </row>
    <row r="654" spans="4:38" s="80" customFormat="1">
      <c r="D654" s="81"/>
      <c r="E654" s="81"/>
      <c r="K654" s="82"/>
      <c r="W654" s="81"/>
      <c r="X654" s="81"/>
      <c r="AL654" s="81"/>
    </row>
    <row r="655" spans="4:38" s="80" customFormat="1">
      <c r="D655" s="81"/>
      <c r="E655" s="81"/>
      <c r="K655" s="82"/>
      <c r="W655" s="81"/>
      <c r="X655" s="81"/>
      <c r="AL655" s="81"/>
    </row>
    <row r="656" spans="4:38" s="80" customFormat="1">
      <c r="D656" s="81"/>
      <c r="E656" s="81"/>
      <c r="K656" s="82"/>
      <c r="W656" s="81"/>
      <c r="X656" s="81"/>
      <c r="AL656" s="81"/>
    </row>
    <row r="657" spans="4:38" s="80" customFormat="1">
      <c r="D657" s="81"/>
      <c r="E657" s="81"/>
      <c r="K657" s="82"/>
      <c r="W657" s="81"/>
      <c r="X657" s="81"/>
      <c r="AL657" s="81"/>
    </row>
    <row r="658" spans="4:38" s="80" customFormat="1">
      <c r="D658" s="81"/>
      <c r="E658" s="81"/>
      <c r="K658" s="82"/>
      <c r="W658" s="81"/>
      <c r="X658" s="81"/>
      <c r="AL658" s="81"/>
    </row>
    <row r="659" spans="4:38" s="80" customFormat="1">
      <c r="D659" s="81"/>
      <c r="E659" s="81"/>
      <c r="K659" s="82"/>
      <c r="W659" s="81"/>
      <c r="X659" s="81"/>
      <c r="AL659" s="81"/>
    </row>
    <row r="660" spans="4:38" s="80" customFormat="1">
      <c r="D660" s="81"/>
      <c r="E660" s="81"/>
      <c r="K660" s="82"/>
      <c r="W660" s="81"/>
      <c r="X660" s="81"/>
      <c r="AL660" s="81"/>
    </row>
    <row r="661" spans="4:38" s="80" customFormat="1">
      <c r="D661" s="81"/>
      <c r="E661" s="81"/>
      <c r="K661" s="82"/>
      <c r="W661" s="81"/>
      <c r="X661" s="81"/>
      <c r="AL661" s="81"/>
    </row>
    <row r="662" spans="4:38" s="80" customFormat="1">
      <c r="D662" s="81"/>
      <c r="E662" s="81"/>
      <c r="K662" s="82"/>
      <c r="W662" s="81"/>
      <c r="X662" s="81"/>
      <c r="AL662" s="81"/>
    </row>
    <row r="663" spans="4:38" s="80" customFormat="1">
      <c r="D663" s="81"/>
      <c r="E663" s="81"/>
      <c r="K663" s="82"/>
      <c r="W663" s="81"/>
      <c r="X663" s="81"/>
      <c r="AL663" s="81"/>
    </row>
    <row r="664" spans="4:38" s="80" customFormat="1">
      <c r="D664" s="81"/>
      <c r="E664" s="81"/>
      <c r="K664" s="82"/>
      <c r="W664" s="81"/>
      <c r="X664" s="81"/>
      <c r="AL664" s="81"/>
    </row>
    <row r="665" spans="4:38" s="80" customFormat="1">
      <c r="D665" s="81"/>
      <c r="E665" s="81"/>
      <c r="K665" s="82"/>
      <c r="W665" s="81"/>
      <c r="X665" s="81"/>
      <c r="AL665" s="81"/>
    </row>
    <row r="666" spans="4:38" s="80" customFormat="1">
      <c r="D666" s="81"/>
      <c r="E666" s="81"/>
      <c r="K666" s="82"/>
      <c r="W666" s="81"/>
      <c r="X666" s="81"/>
      <c r="AL666" s="81"/>
    </row>
    <row r="667" spans="4:38" s="80" customFormat="1">
      <c r="D667" s="81"/>
      <c r="E667" s="81"/>
      <c r="K667" s="82"/>
      <c r="W667" s="81"/>
      <c r="X667" s="81"/>
      <c r="AL667" s="81"/>
    </row>
    <row r="668" spans="4:38" s="80" customFormat="1">
      <c r="D668" s="81"/>
      <c r="E668" s="81"/>
      <c r="K668" s="82"/>
      <c r="W668" s="81"/>
      <c r="X668" s="81"/>
      <c r="AL668" s="81"/>
    </row>
    <row r="669" spans="4:38" s="80" customFormat="1">
      <c r="D669" s="81"/>
      <c r="E669" s="81"/>
      <c r="K669" s="82"/>
      <c r="W669" s="81"/>
      <c r="X669" s="81"/>
      <c r="AL669" s="81"/>
    </row>
    <row r="670" spans="4:38" s="80" customFormat="1">
      <c r="D670" s="81"/>
      <c r="E670" s="81"/>
      <c r="K670" s="82"/>
      <c r="W670" s="81"/>
      <c r="X670" s="81"/>
      <c r="AL670" s="81"/>
    </row>
    <row r="671" spans="4:38" s="80" customFormat="1">
      <c r="D671" s="81"/>
      <c r="E671" s="81"/>
      <c r="K671" s="82"/>
      <c r="W671" s="81"/>
      <c r="X671" s="81"/>
      <c r="AL671" s="81"/>
    </row>
    <row r="672" spans="4:38" s="80" customFormat="1">
      <c r="D672" s="81"/>
      <c r="E672" s="81"/>
      <c r="K672" s="82"/>
      <c r="W672" s="81"/>
      <c r="X672" s="81"/>
      <c r="AL672" s="81"/>
    </row>
    <row r="673" spans="4:38" s="80" customFormat="1">
      <c r="D673" s="81"/>
      <c r="E673" s="81"/>
      <c r="K673" s="82"/>
      <c r="W673" s="81"/>
      <c r="X673" s="81"/>
      <c r="AL673" s="81"/>
    </row>
    <row r="674" spans="4:38" s="80" customFormat="1">
      <c r="D674" s="81"/>
      <c r="E674" s="81"/>
      <c r="K674" s="82"/>
      <c r="W674" s="81"/>
      <c r="X674" s="81"/>
      <c r="AL674" s="81"/>
    </row>
    <row r="675" spans="4:38" s="80" customFormat="1">
      <c r="D675" s="81"/>
      <c r="E675" s="81"/>
      <c r="K675" s="82"/>
      <c r="W675" s="81"/>
      <c r="X675" s="81"/>
      <c r="AL675" s="81"/>
    </row>
    <row r="676" spans="4:38" s="80" customFormat="1">
      <c r="D676" s="81"/>
      <c r="E676" s="81"/>
      <c r="K676" s="82"/>
      <c r="W676" s="81"/>
      <c r="X676" s="81"/>
      <c r="AL676" s="81"/>
    </row>
    <row r="677" spans="4:38" s="80" customFormat="1">
      <c r="D677" s="81"/>
      <c r="E677" s="81"/>
      <c r="K677" s="82"/>
      <c r="W677" s="81"/>
      <c r="X677" s="81"/>
      <c r="AL677" s="81"/>
    </row>
    <row r="678" spans="4:38" s="80" customFormat="1">
      <c r="D678" s="81"/>
      <c r="E678" s="81"/>
      <c r="K678" s="82"/>
      <c r="W678" s="81"/>
      <c r="X678" s="81"/>
      <c r="AL678" s="81"/>
    </row>
    <row r="679" spans="4:38" s="80" customFormat="1">
      <c r="D679" s="81"/>
      <c r="E679" s="81"/>
      <c r="K679" s="82"/>
      <c r="W679" s="81"/>
      <c r="X679" s="81"/>
      <c r="AL679" s="81"/>
    </row>
    <row r="680" spans="4:38" s="80" customFormat="1">
      <c r="D680" s="81"/>
      <c r="E680" s="81"/>
      <c r="K680" s="82"/>
      <c r="W680" s="81"/>
      <c r="X680" s="81"/>
      <c r="AL680" s="81"/>
    </row>
    <row r="681" spans="4:38" s="80" customFormat="1">
      <c r="D681" s="81"/>
      <c r="E681" s="81"/>
      <c r="K681" s="82"/>
      <c r="W681" s="81"/>
      <c r="X681" s="81"/>
      <c r="AL681" s="81"/>
    </row>
    <row r="682" spans="4:38" s="80" customFormat="1">
      <c r="D682" s="81"/>
      <c r="E682" s="81"/>
      <c r="K682" s="82"/>
      <c r="W682" s="81"/>
      <c r="X682" s="81"/>
      <c r="AL682" s="81"/>
    </row>
    <row r="683" spans="4:38" s="80" customFormat="1">
      <c r="D683" s="81"/>
      <c r="E683" s="81"/>
      <c r="K683" s="82"/>
      <c r="W683" s="81"/>
      <c r="X683" s="81"/>
      <c r="AL683" s="81"/>
    </row>
    <row r="684" spans="4:38" s="80" customFormat="1">
      <c r="D684" s="81"/>
      <c r="E684" s="81"/>
      <c r="K684" s="82"/>
      <c r="W684" s="81"/>
      <c r="X684" s="81"/>
      <c r="AL684" s="81"/>
    </row>
    <row r="685" spans="4:38" s="80" customFormat="1">
      <c r="D685" s="81"/>
      <c r="E685" s="81"/>
      <c r="K685" s="82"/>
      <c r="W685" s="81"/>
      <c r="X685" s="81"/>
      <c r="AL685" s="81"/>
    </row>
    <row r="686" spans="4:38" s="80" customFormat="1">
      <c r="D686" s="81"/>
      <c r="E686" s="81"/>
      <c r="K686" s="82"/>
      <c r="W686" s="81"/>
      <c r="X686" s="81"/>
      <c r="AL686" s="81"/>
    </row>
    <row r="687" spans="4:38" s="80" customFormat="1">
      <c r="D687" s="81"/>
      <c r="E687" s="81"/>
      <c r="K687" s="82"/>
      <c r="W687" s="81"/>
      <c r="X687" s="81"/>
      <c r="AL687" s="81"/>
    </row>
    <row r="688" spans="4:38" s="80" customFormat="1">
      <c r="D688" s="81"/>
      <c r="E688" s="81"/>
      <c r="K688" s="82"/>
      <c r="W688" s="81"/>
      <c r="X688" s="81"/>
      <c r="AL688" s="81"/>
    </row>
    <row r="689" spans="4:38" s="80" customFormat="1">
      <c r="D689" s="81"/>
      <c r="E689" s="81"/>
      <c r="K689" s="82"/>
      <c r="W689" s="81"/>
      <c r="X689" s="81"/>
      <c r="AL689" s="81"/>
    </row>
    <row r="690" spans="4:38" s="80" customFormat="1">
      <c r="D690" s="81"/>
      <c r="E690" s="81"/>
      <c r="K690" s="82"/>
      <c r="W690" s="81"/>
      <c r="X690" s="81"/>
      <c r="AL690" s="81"/>
    </row>
    <row r="691" spans="4:38" s="80" customFormat="1">
      <c r="D691" s="81"/>
      <c r="E691" s="81"/>
      <c r="K691" s="82"/>
      <c r="W691" s="81"/>
      <c r="X691" s="81"/>
      <c r="AL691" s="81"/>
    </row>
    <row r="692" spans="4:38" s="80" customFormat="1">
      <c r="D692" s="81"/>
      <c r="E692" s="81"/>
      <c r="K692" s="82"/>
      <c r="W692" s="81"/>
      <c r="X692" s="81"/>
      <c r="AL692" s="81"/>
    </row>
    <row r="693" spans="4:38" s="80" customFormat="1">
      <c r="D693" s="81"/>
      <c r="E693" s="81"/>
      <c r="K693" s="82"/>
      <c r="W693" s="81"/>
      <c r="X693" s="81"/>
      <c r="AL693" s="81"/>
    </row>
    <row r="694" spans="4:38" s="80" customFormat="1">
      <c r="D694" s="81"/>
      <c r="E694" s="81"/>
      <c r="K694" s="82"/>
      <c r="W694" s="81"/>
      <c r="X694" s="81"/>
      <c r="AL694" s="81"/>
    </row>
    <row r="695" spans="4:38" s="80" customFormat="1">
      <c r="D695" s="81"/>
      <c r="E695" s="81"/>
      <c r="K695" s="82"/>
      <c r="W695" s="81"/>
      <c r="X695" s="81"/>
      <c r="AL695" s="81"/>
    </row>
    <row r="696" spans="4:38" s="80" customFormat="1">
      <c r="D696" s="81"/>
      <c r="E696" s="81"/>
      <c r="K696" s="82"/>
      <c r="W696" s="81"/>
      <c r="X696" s="81"/>
      <c r="AL696" s="81"/>
    </row>
    <row r="697" spans="4:38" s="80" customFormat="1">
      <c r="D697" s="81"/>
      <c r="E697" s="81"/>
      <c r="K697" s="82"/>
      <c r="W697" s="81"/>
      <c r="X697" s="81"/>
      <c r="AL697" s="81"/>
    </row>
    <row r="698" spans="4:38" s="80" customFormat="1">
      <c r="D698" s="81"/>
      <c r="E698" s="81"/>
      <c r="K698" s="82"/>
      <c r="W698" s="81"/>
      <c r="X698" s="81"/>
      <c r="AL698" s="81"/>
    </row>
    <row r="699" spans="4:38" s="80" customFormat="1">
      <c r="D699" s="81"/>
      <c r="E699" s="81"/>
      <c r="K699" s="82"/>
      <c r="W699" s="81"/>
      <c r="X699" s="81"/>
      <c r="AL699" s="81"/>
    </row>
    <row r="700" spans="4:38" s="80" customFormat="1">
      <c r="D700" s="81"/>
      <c r="E700" s="81"/>
      <c r="K700" s="82"/>
      <c r="W700" s="81"/>
      <c r="X700" s="81"/>
      <c r="AL700" s="81"/>
    </row>
    <row r="701" spans="4:38" s="80" customFormat="1">
      <c r="D701" s="81"/>
      <c r="E701" s="81"/>
      <c r="K701" s="82"/>
      <c r="W701" s="81"/>
      <c r="X701" s="81"/>
      <c r="AL701" s="81"/>
    </row>
    <row r="702" spans="4:38" s="80" customFormat="1">
      <c r="D702" s="81"/>
      <c r="E702" s="81"/>
      <c r="K702" s="82"/>
      <c r="W702" s="81"/>
      <c r="X702" s="81"/>
      <c r="AL702" s="81"/>
    </row>
    <row r="703" spans="4:38" s="80" customFormat="1">
      <c r="D703" s="81"/>
      <c r="E703" s="81"/>
      <c r="K703" s="82"/>
      <c r="W703" s="81"/>
      <c r="X703" s="81"/>
      <c r="AL703" s="81"/>
    </row>
    <row r="704" spans="4:38" s="80" customFormat="1">
      <c r="D704" s="81"/>
      <c r="E704" s="81"/>
      <c r="K704" s="82"/>
      <c r="W704" s="81"/>
      <c r="X704" s="81"/>
      <c r="AL704" s="81"/>
    </row>
    <row r="705" spans="4:38" s="80" customFormat="1">
      <c r="D705" s="81"/>
      <c r="E705" s="81"/>
      <c r="K705" s="82"/>
      <c r="W705" s="81"/>
      <c r="X705" s="81"/>
      <c r="AL705" s="81"/>
    </row>
    <row r="706" spans="4:38" s="80" customFormat="1">
      <c r="D706" s="81"/>
      <c r="E706" s="81"/>
      <c r="K706" s="82"/>
      <c r="W706" s="81"/>
      <c r="X706" s="81"/>
      <c r="AL706" s="81"/>
    </row>
    <row r="707" spans="4:38" s="80" customFormat="1">
      <c r="D707" s="81"/>
      <c r="E707" s="81"/>
      <c r="K707" s="82"/>
      <c r="W707" s="81"/>
      <c r="X707" s="81"/>
      <c r="AL707" s="81"/>
    </row>
    <row r="708" spans="4:38" s="80" customFormat="1">
      <c r="D708" s="81"/>
      <c r="E708" s="81"/>
      <c r="K708" s="82"/>
      <c r="W708" s="81"/>
      <c r="X708" s="81"/>
      <c r="AL708" s="81"/>
    </row>
    <row r="709" spans="4:38" s="80" customFormat="1">
      <c r="D709" s="81"/>
      <c r="E709" s="81"/>
      <c r="K709" s="82"/>
      <c r="W709" s="81"/>
      <c r="X709" s="81"/>
      <c r="AL709" s="81"/>
    </row>
    <row r="710" spans="4:38" s="80" customFormat="1">
      <c r="D710" s="81"/>
      <c r="E710" s="81"/>
      <c r="K710" s="82"/>
      <c r="W710" s="81"/>
      <c r="X710" s="81"/>
      <c r="AL710" s="81"/>
    </row>
    <row r="711" spans="4:38" s="80" customFormat="1">
      <c r="D711" s="81"/>
      <c r="E711" s="81"/>
      <c r="K711" s="82"/>
      <c r="W711" s="81"/>
      <c r="X711" s="81"/>
      <c r="AL711" s="81"/>
    </row>
    <row r="712" spans="4:38" s="80" customFormat="1">
      <c r="D712" s="81"/>
      <c r="E712" s="81"/>
      <c r="K712" s="82"/>
      <c r="W712" s="81"/>
      <c r="X712" s="81"/>
      <c r="AL712" s="81"/>
    </row>
    <row r="713" spans="4:38" s="80" customFormat="1">
      <c r="D713" s="81"/>
      <c r="E713" s="81"/>
      <c r="K713" s="82"/>
      <c r="W713" s="81"/>
      <c r="X713" s="81"/>
      <c r="AL713" s="81"/>
    </row>
    <row r="714" spans="4:38" s="80" customFormat="1">
      <c r="D714" s="81"/>
      <c r="E714" s="81"/>
      <c r="K714" s="82"/>
      <c r="W714" s="81"/>
      <c r="X714" s="81"/>
      <c r="AL714" s="81"/>
    </row>
    <row r="715" spans="4:38" s="80" customFormat="1">
      <c r="D715" s="81"/>
      <c r="E715" s="81"/>
      <c r="K715" s="82"/>
      <c r="W715" s="81"/>
      <c r="X715" s="81"/>
      <c r="AL715" s="81"/>
    </row>
    <row r="716" spans="4:38" s="80" customFormat="1">
      <c r="D716" s="81"/>
      <c r="E716" s="81"/>
      <c r="K716" s="82"/>
      <c r="W716" s="81"/>
      <c r="X716" s="81"/>
      <c r="AL716" s="81"/>
    </row>
    <row r="717" spans="4:38" s="80" customFormat="1">
      <c r="D717" s="81"/>
      <c r="E717" s="81"/>
      <c r="K717" s="82"/>
      <c r="W717" s="81"/>
      <c r="X717" s="81"/>
      <c r="AL717" s="81"/>
    </row>
    <row r="718" spans="4:38" s="80" customFormat="1">
      <c r="D718" s="81"/>
      <c r="E718" s="81"/>
      <c r="K718" s="82"/>
      <c r="W718" s="81"/>
      <c r="X718" s="81"/>
      <c r="AL718" s="81"/>
    </row>
    <row r="719" spans="4:38" s="80" customFormat="1">
      <c r="D719" s="81"/>
      <c r="E719" s="81"/>
      <c r="K719" s="82"/>
      <c r="W719" s="81"/>
      <c r="X719" s="81"/>
      <c r="AL719" s="81"/>
    </row>
    <row r="720" spans="4:38" s="80" customFormat="1">
      <c r="D720" s="81"/>
      <c r="E720" s="81"/>
      <c r="K720" s="82"/>
      <c r="W720" s="81"/>
      <c r="X720" s="81"/>
      <c r="AL720" s="81"/>
    </row>
    <row r="721" spans="4:38" s="80" customFormat="1">
      <c r="D721" s="81"/>
      <c r="E721" s="81"/>
      <c r="K721" s="82"/>
      <c r="W721" s="81"/>
      <c r="X721" s="81"/>
      <c r="AL721" s="81"/>
    </row>
    <row r="722" spans="4:38" s="80" customFormat="1">
      <c r="D722" s="81"/>
      <c r="E722" s="81"/>
      <c r="K722" s="82"/>
      <c r="W722" s="81"/>
      <c r="X722" s="81"/>
      <c r="AL722" s="81"/>
    </row>
    <row r="723" spans="4:38" s="80" customFormat="1">
      <c r="D723" s="81"/>
      <c r="E723" s="81"/>
      <c r="K723" s="82"/>
      <c r="W723" s="81"/>
      <c r="X723" s="81"/>
      <c r="AL723" s="81"/>
    </row>
    <row r="724" spans="4:38" s="80" customFormat="1">
      <c r="D724" s="81"/>
      <c r="E724" s="81"/>
      <c r="K724" s="82"/>
      <c r="W724" s="81"/>
      <c r="X724" s="81"/>
      <c r="AL724" s="81"/>
    </row>
    <row r="725" spans="4:38" s="80" customFormat="1">
      <c r="D725" s="81"/>
      <c r="E725" s="81"/>
      <c r="K725" s="82"/>
      <c r="W725" s="81"/>
      <c r="X725" s="81"/>
      <c r="AL725" s="81"/>
    </row>
    <row r="726" spans="4:38" s="80" customFormat="1">
      <c r="D726" s="81"/>
      <c r="E726" s="81"/>
      <c r="K726" s="82"/>
      <c r="W726" s="81"/>
      <c r="X726" s="81"/>
      <c r="AL726" s="81"/>
    </row>
    <row r="727" spans="4:38" s="80" customFormat="1">
      <c r="D727" s="81"/>
      <c r="E727" s="81"/>
      <c r="K727" s="82"/>
      <c r="W727" s="81"/>
      <c r="X727" s="81"/>
      <c r="AL727" s="81"/>
    </row>
    <row r="728" spans="4:38" s="80" customFormat="1">
      <c r="D728" s="81"/>
      <c r="E728" s="81"/>
      <c r="K728" s="82"/>
      <c r="W728" s="81"/>
      <c r="X728" s="81"/>
      <c r="AL728" s="81"/>
    </row>
    <row r="729" spans="4:38" s="80" customFormat="1">
      <c r="D729" s="81"/>
      <c r="E729" s="81"/>
      <c r="K729" s="82"/>
      <c r="W729" s="81"/>
      <c r="X729" s="81"/>
      <c r="AL729" s="81"/>
    </row>
    <row r="730" spans="4:38" s="80" customFormat="1">
      <c r="D730" s="81"/>
      <c r="E730" s="81"/>
      <c r="K730" s="82"/>
      <c r="W730" s="81"/>
      <c r="X730" s="81"/>
      <c r="AL730" s="81"/>
    </row>
    <row r="731" spans="4:38" s="80" customFormat="1">
      <c r="D731" s="81"/>
      <c r="E731" s="81"/>
      <c r="K731" s="82"/>
      <c r="W731" s="81"/>
      <c r="X731" s="81"/>
      <c r="AL731" s="81"/>
    </row>
    <row r="732" spans="4:38" s="80" customFormat="1">
      <c r="D732" s="81"/>
      <c r="E732" s="81"/>
      <c r="K732" s="82"/>
      <c r="W732" s="81"/>
      <c r="X732" s="81"/>
      <c r="AL732" s="81"/>
    </row>
    <row r="733" spans="4:38" s="80" customFormat="1">
      <c r="D733" s="81"/>
      <c r="E733" s="81"/>
      <c r="K733" s="82"/>
      <c r="W733" s="81"/>
      <c r="X733" s="81"/>
      <c r="AL733" s="81"/>
    </row>
    <row r="734" spans="4:38" s="80" customFormat="1">
      <c r="D734" s="81"/>
      <c r="E734" s="81"/>
      <c r="K734" s="82"/>
      <c r="W734" s="81"/>
      <c r="X734" s="81"/>
      <c r="AL734" s="81"/>
    </row>
    <row r="735" spans="4:38" s="80" customFormat="1">
      <c r="D735" s="81"/>
      <c r="E735" s="81"/>
      <c r="K735" s="82"/>
      <c r="W735" s="81"/>
      <c r="X735" s="81"/>
      <c r="AL735" s="81"/>
    </row>
    <row r="736" spans="4:38" s="80" customFormat="1">
      <c r="D736" s="81"/>
      <c r="E736" s="81"/>
      <c r="K736" s="82"/>
      <c r="W736" s="81"/>
      <c r="X736" s="81"/>
      <c r="AL736" s="81"/>
    </row>
    <row r="737" spans="4:38" s="80" customFormat="1">
      <c r="D737" s="81"/>
      <c r="E737" s="81"/>
      <c r="K737" s="82"/>
      <c r="W737" s="81"/>
      <c r="X737" s="81"/>
      <c r="AL737" s="81"/>
    </row>
    <row r="738" spans="4:38" s="80" customFormat="1">
      <c r="D738" s="81"/>
      <c r="E738" s="81"/>
      <c r="K738" s="82"/>
      <c r="W738" s="81"/>
      <c r="X738" s="81"/>
      <c r="AL738" s="81"/>
    </row>
    <row r="739" spans="4:38" s="80" customFormat="1">
      <c r="D739" s="81"/>
      <c r="E739" s="81"/>
      <c r="K739" s="82"/>
      <c r="W739" s="81"/>
      <c r="X739" s="81"/>
      <c r="AL739" s="81"/>
    </row>
    <row r="740" spans="4:38" s="80" customFormat="1">
      <c r="D740" s="81"/>
      <c r="E740" s="81"/>
      <c r="K740" s="82"/>
      <c r="W740" s="81"/>
      <c r="X740" s="81"/>
      <c r="AL740" s="81"/>
    </row>
    <row r="741" spans="4:38" s="80" customFormat="1">
      <c r="D741" s="81"/>
      <c r="E741" s="81"/>
      <c r="K741" s="82"/>
      <c r="W741" s="81"/>
      <c r="X741" s="81"/>
      <c r="AL741" s="81"/>
    </row>
    <row r="742" spans="4:38" s="80" customFormat="1">
      <c r="D742" s="81"/>
      <c r="E742" s="81"/>
      <c r="K742" s="82"/>
      <c r="W742" s="81"/>
      <c r="X742" s="81"/>
      <c r="AL742" s="81"/>
    </row>
    <row r="743" spans="4:38" s="80" customFormat="1">
      <c r="D743" s="81"/>
      <c r="E743" s="81"/>
      <c r="K743" s="82"/>
      <c r="W743" s="81"/>
      <c r="X743" s="81"/>
      <c r="AL743" s="81"/>
    </row>
    <row r="744" spans="4:38" s="80" customFormat="1">
      <c r="D744" s="81"/>
      <c r="E744" s="81"/>
      <c r="K744" s="82"/>
      <c r="W744" s="81"/>
      <c r="X744" s="81"/>
      <c r="AL744" s="81"/>
    </row>
    <row r="745" spans="4:38" s="80" customFormat="1">
      <c r="D745" s="81"/>
      <c r="E745" s="81"/>
      <c r="K745" s="82"/>
      <c r="W745" s="81"/>
      <c r="X745" s="81"/>
      <c r="AL745" s="81"/>
    </row>
    <row r="746" spans="4:38" s="80" customFormat="1">
      <c r="D746" s="81"/>
      <c r="E746" s="81"/>
      <c r="K746" s="82"/>
      <c r="W746" s="81"/>
      <c r="X746" s="81"/>
      <c r="AL746" s="81"/>
    </row>
    <row r="747" spans="4:38" s="80" customFormat="1">
      <c r="D747" s="81"/>
      <c r="E747" s="81"/>
      <c r="K747" s="82"/>
      <c r="W747" s="81"/>
      <c r="X747" s="81"/>
      <c r="AL747" s="81"/>
    </row>
    <row r="748" spans="4:38" s="80" customFormat="1">
      <c r="D748" s="81"/>
      <c r="E748" s="81"/>
      <c r="K748" s="82"/>
      <c r="W748" s="81"/>
      <c r="X748" s="81"/>
      <c r="AL748" s="81"/>
    </row>
    <row r="749" spans="4:38" s="80" customFormat="1">
      <c r="D749" s="81"/>
      <c r="E749" s="81"/>
      <c r="K749" s="82"/>
      <c r="W749" s="81"/>
      <c r="X749" s="81"/>
      <c r="AL749" s="81"/>
    </row>
    <row r="750" spans="4:38" s="80" customFormat="1">
      <c r="D750" s="81"/>
      <c r="E750" s="81"/>
      <c r="K750" s="82"/>
      <c r="W750" s="81"/>
      <c r="X750" s="81"/>
      <c r="AL750" s="81"/>
    </row>
    <row r="751" spans="4:38" s="80" customFormat="1">
      <c r="D751" s="81"/>
      <c r="E751" s="81"/>
      <c r="K751" s="82"/>
      <c r="W751" s="81"/>
      <c r="X751" s="81"/>
      <c r="AL751" s="81"/>
    </row>
    <row r="752" spans="4:38" s="80" customFormat="1">
      <c r="D752" s="81"/>
      <c r="E752" s="81"/>
      <c r="K752" s="82"/>
      <c r="W752" s="81"/>
      <c r="X752" s="81"/>
      <c r="AL752" s="81"/>
    </row>
    <row r="753" spans="4:38" s="80" customFormat="1">
      <c r="D753" s="81"/>
      <c r="E753" s="81"/>
      <c r="K753" s="82"/>
      <c r="W753" s="81"/>
      <c r="X753" s="81"/>
      <c r="AL753" s="81"/>
    </row>
    <row r="754" spans="4:38" s="80" customFormat="1">
      <c r="D754" s="81"/>
      <c r="E754" s="81"/>
      <c r="K754" s="82"/>
      <c r="W754" s="81"/>
      <c r="X754" s="81"/>
      <c r="AL754" s="81"/>
    </row>
    <row r="755" spans="4:38" s="80" customFormat="1">
      <c r="D755" s="81"/>
      <c r="E755" s="81"/>
      <c r="K755" s="82"/>
      <c r="W755" s="81"/>
      <c r="X755" s="81"/>
      <c r="AL755" s="81"/>
    </row>
    <row r="756" spans="4:38" s="80" customFormat="1">
      <c r="D756" s="81"/>
      <c r="E756" s="81"/>
      <c r="K756" s="82"/>
      <c r="W756" s="81"/>
      <c r="X756" s="81"/>
      <c r="AL756" s="81"/>
    </row>
    <row r="757" spans="4:38" s="80" customFormat="1">
      <c r="D757" s="81"/>
      <c r="E757" s="81"/>
      <c r="K757" s="82"/>
      <c r="W757" s="81"/>
      <c r="X757" s="81"/>
      <c r="AL757" s="81"/>
    </row>
    <row r="758" spans="4:38" s="80" customFormat="1">
      <c r="D758" s="81"/>
      <c r="E758" s="81"/>
      <c r="K758" s="82"/>
      <c r="W758" s="81"/>
      <c r="X758" s="81"/>
      <c r="AL758" s="81"/>
    </row>
    <row r="759" spans="4:38" s="80" customFormat="1">
      <c r="D759" s="81"/>
      <c r="E759" s="81"/>
      <c r="K759" s="82"/>
      <c r="W759" s="81"/>
      <c r="X759" s="81"/>
      <c r="AL759" s="81"/>
    </row>
    <row r="760" spans="4:38" s="80" customFormat="1">
      <c r="D760" s="81"/>
      <c r="E760" s="81"/>
      <c r="K760" s="82"/>
      <c r="W760" s="81"/>
      <c r="X760" s="81"/>
      <c r="AL760" s="81"/>
    </row>
    <row r="761" spans="4:38" s="80" customFormat="1">
      <c r="D761" s="81"/>
      <c r="E761" s="81"/>
      <c r="K761" s="82"/>
      <c r="W761" s="81"/>
      <c r="X761" s="81"/>
      <c r="AL761" s="81"/>
    </row>
    <row r="762" spans="4:38" s="80" customFormat="1">
      <c r="D762" s="81"/>
      <c r="E762" s="81"/>
      <c r="K762" s="82"/>
      <c r="W762" s="81"/>
      <c r="X762" s="81"/>
      <c r="AL762" s="81"/>
    </row>
    <row r="763" spans="4:38" s="80" customFormat="1">
      <c r="D763" s="81"/>
      <c r="E763" s="81"/>
      <c r="K763" s="82"/>
      <c r="W763" s="81"/>
      <c r="X763" s="81"/>
      <c r="AL763" s="81"/>
    </row>
    <row r="764" spans="4:38" s="80" customFormat="1">
      <c r="D764" s="81"/>
      <c r="E764" s="81"/>
      <c r="K764" s="82"/>
      <c r="W764" s="81"/>
      <c r="X764" s="81"/>
      <c r="AL764" s="81"/>
    </row>
    <row r="765" spans="4:38" s="80" customFormat="1">
      <c r="D765" s="81"/>
      <c r="E765" s="81"/>
      <c r="K765" s="82"/>
      <c r="W765" s="81"/>
      <c r="X765" s="81"/>
      <c r="AL765" s="81"/>
    </row>
    <row r="766" spans="4:38" s="80" customFormat="1">
      <c r="D766" s="81"/>
      <c r="E766" s="81"/>
      <c r="K766" s="82"/>
      <c r="W766" s="81"/>
      <c r="X766" s="81"/>
      <c r="AL766" s="81"/>
    </row>
    <row r="767" spans="4:38" s="80" customFormat="1">
      <c r="D767" s="81"/>
      <c r="E767" s="81"/>
      <c r="K767" s="82"/>
      <c r="W767" s="81"/>
      <c r="X767" s="81"/>
      <c r="AL767" s="81"/>
    </row>
    <row r="768" spans="4:38" s="80" customFormat="1">
      <c r="D768" s="81"/>
      <c r="E768" s="81"/>
      <c r="K768" s="82"/>
      <c r="W768" s="81"/>
      <c r="X768" s="81"/>
      <c r="AL768" s="81"/>
    </row>
    <row r="769" spans="4:38" s="80" customFormat="1">
      <c r="D769" s="81"/>
      <c r="E769" s="81"/>
      <c r="K769" s="82"/>
      <c r="W769" s="81"/>
      <c r="X769" s="81"/>
      <c r="AL769" s="81"/>
    </row>
    <row r="770" spans="4:38" s="80" customFormat="1">
      <c r="D770" s="81"/>
      <c r="E770" s="81"/>
      <c r="K770" s="82"/>
      <c r="W770" s="81"/>
      <c r="X770" s="81"/>
      <c r="AL770" s="81"/>
    </row>
    <row r="771" spans="4:38" s="80" customFormat="1">
      <c r="D771" s="81"/>
      <c r="E771" s="81"/>
      <c r="K771" s="82"/>
      <c r="W771" s="81"/>
      <c r="X771" s="81"/>
      <c r="AL771" s="81"/>
    </row>
    <row r="772" spans="4:38" s="80" customFormat="1">
      <c r="D772" s="81"/>
      <c r="E772" s="81"/>
      <c r="K772" s="82"/>
      <c r="W772" s="81"/>
      <c r="X772" s="81"/>
      <c r="AL772" s="81"/>
    </row>
    <row r="773" spans="4:38" s="80" customFormat="1">
      <c r="D773" s="81"/>
      <c r="E773" s="81"/>
      <c r="K773" s="82"/>
      <c r="W773" s="81"/>
      <c r="X773" s="81"/>
      <c r="AL773" s="81"/>
    </row>
    <row r="774" spans="4:38" s="80" customFormat="1">
      <c r="D774" s="81"/>
      <c r="E774" s="81"/>
      <c r="K774" s="82"/>
      <c r="W774" s="81"/>
      <c r="X774" s="81"/>
      <c r="AL774" s="81"/>
    </row>
    <row r="775" spans="4:38" s="80" customFormat="1">
      <c r="D775" s="81"/>
      <c r="E775" s="81"/>
      <c r="K775" s="82"/>
      <c r="W775" s="81"/>
      <c r="X775" s="81"/>
      <c r="AL775" s="81"/>
    </row>
    <row r="776" spans="4:38" s="80" customFormat="1">
      <c r="D776" s="81"/>
      <c r="E776" s="81"/>
      <c r="K776" s="82"/>
      <c r="W776" s="81"/>
      <c r="X776" s="81"/>
      <c r="AL776" s="81"/>
    </row>
    <row r="777" spans="4:38" s="80" customFormat="1">
      <c r="D777" s="81"/>
      <c r="E777" s="81"/>
      <c r="K777" s="82"/>
      <c r="W777" s="81"/>
      <c r="X777" s="81"/>
      <c r="AL777" s="81"/>
    </row>
    <row r="778" spans="4:38" s="80" customFormat="1">
      <c r="D778" s="81"/>
      <c r="E778" s="81"/>
      <c r="K778" s="82"/>
      <c r="W778" s="81"/>
      <c r="X778" s="81"/>
      <c r="AL778" s="81"/>
    </row>
    <row r="779" spans="4:38" s="80" customFormat="1">
      <c r="D779" s="81"/>
      <c r="E779" s="81"/>
      <c r="K779" s="82"/>
      <c r="W779" s="81"/>
      <c r="X779" s="81"/>
      <c r="AL779" s="81"/>
    </row>
    <row r="780" spans="4:38" s="80" customFormat="1">
      <c r="D780" s="81"/>
      <c r="E780" s="81"/>
      <c r="K780" s="82"/>
      <c r="W780" s="81"/>
      <c r="X780" s="81"/>
      <c r="AL780" s="81"/>
    </row>
    <row r="781" spans="4:38" s="80" customFormat="1">
      <c r="D781" s="81"/>
      <c r="E781" s="81"/>
      <c r="K781" s="82"/>
      <c r="W781" s="81"/>
      <c r="X781" s="81"/>
      <c r="AL781" s="81"/>
    </row>
    <row r="782" spans="4:38" s="80" customFormat="1">
      <c r="D782" s="81"/>
      <c r="E782" s="81"/>
      <c r="K782" s="82"/>
      <c r="W782" s="81"/>
      <c r="X782" s="81"/>
      <c r="AL782" s="81"/>
    </row>
    <row r="783" spans="4:38" s="80" customFormat="1">
      <c r="D783" s="81"/>
      <c r="E783" s="81"/>
      <c r="K783" s="82"/>
      <c r="W783" s="81"/>
      <c r="X783" s="81"/>
      <c r="AL783" s="81"/>
    </row>
    <row r="784" spans="4:38" s="80" customFormat="1">
      <c r="D784" s="81"/>
      <c r="E784" s="81"/>
      <c r="K784" s="82"/>
      <c r="W784" s="81"/>
      <c r="X784" s="81"/>
      <c r="AL784" s="81"/>
    </row>
    <row r="785" spans="4:38" s="80" customFormat="1">
      <c r="D785" s="81"/>
      <c r="E785" s="81"/>
      <c r="K785" s="82"/>
      <c r="W785" s="81"/>
      <c r="X785" s="81"/>
      <c r="AL785" s="81"/>
    </row>
    <row r="786" spans="4:38" s="80" customFormat="1">
      <c r="D786" s="81"/>
      <c r="E786" s="81"/>
      <c r="K786" s="82"/>
      <c r="W786" s="81"/>
      <c r="X786" s="81"/>
      <c r="AL786" s="81"/>
    </row>
    <row r="787" spans="4:38" s="80" customFormat="1">
      <c r="D787" s="81"/>
      <c r="E787" s="81"/>
      <c r="K787" s="82"/>
      <c r="W787" s="81"/>
      <c r="X787" s="81"/>
      <c r="AL787" s="81"/>
    </row>
    <row r="788" spans="4:38" s="80" customFormat="1">
      <c r="D788" s="81"/>
      <c r="E788" s="81"/>
      <c r="K788" s="82"/>
      <c r="W788" s="81"/>
      <c r="X788" s="81"/>
      <c r="AL788" s="81"/>
    </row>
    <row r="789" spans="4:38" s="80" customFormat="1">
      <c r="D789" s="81"/>
      <c r="E789" s="81"/>
      <c r="K789" s="82"/>
      <c r="W789" s="81"/>
      <c r="X789" s="81"/>
      <c r="AL789" s="81"/>
    </row>
    <row r="790" spans="4:38" s="80" customFormat="1">
      <c r="D790" s="81"/>
      <c r="E790" s="81"/>
      <c r="K790" s="82"/>
      <c r="W790" s="81"/>
      <c r="X790" s="81"/>
      <c r="AL790" s="81"/>
    </row>
    <row r="791" spans="4:38" s="80" customFormat="1">
      <c r="D791" s="81"/>
      <c r="E791" s="81"/>
      <c r="K791" s="82"/>
      <c r="W791" s="81"/>
      <c r="X791" s="81"/>
      <c r="AL791" s="81"/>
    </row>
    <row r="792" spans="4:38" s="80" customFormat="1">
      <c r="D792" s="81"/>
      <c r="E792" s="81"/>
      <c r="K792" s="82"/>
      <c r="W792" s="81"/>
      <c r="X792" s="81"/>
      <c r="AL792" s="81"/>
    </row>
    <row r="793" spans="4:38" s="80" customFormat="1">
      <c r="D793" s="81"/>
      <c r="E793" s="81"/>
      <c r="K793" s="82"/>
      <c r="W793" s="81"/>
      <c r="X793" s="81"/>
      <c r="AL793" s="81"/>
    </row>
    <row r="794" spans="4:38" s="80" customFormat="1">
      <c r="D794" s="81"/>
      <c r="E794" s="81"/>
      <c r="K794" s="82"/>
      <c r="W794" s="81"/>
      <c r="X794" s="81"/>
      <c r="AL794" s="81"/>
    </row>
    <row r="795" spans="4:38" s="80" customFormat="1">
      <c r="D795" s="81"/>
      <c r="E795" s="81"/>
      <c r="K795" s="82"/>
      <c r="W795" s="81"/>
      <c r="X795" s="81"/>
      <c r="AL795" s="81"/>
    </row>
    <row r="796" spans="4:38" s="80" customFormat="1">
      <c r="D796" s="81"/>
      <c r="E796" s="81"/>
      <c r="K796" s="82"/>
      <c r="W796" s="81"/>
      <c r="X796" s="81"/>
      <c r="AL796" s="81"/>
    </row>
    <row r="797" spans="4:38" s="80" customFormat="1">
      <c r="D797" s="81"/>
      <c r="E797" s="81"/>
      <c r="K797" s="82"/>
      <c r="W797" s="81"/>
      <c r="X797" s="81"/>
      <c r="AL797" s="81"/>
    </row>
    <row r="798" spans="4:38" s="80" customFormat="1">
      <c r="D798" s="81"/>
      <c r="E798" s="81"/>
      <c r="K798" s="82"/>
      <c r="W798" s="81"/>
      <c r="X798" s="81"/>
      <c r="AL798" s="81"/>
    </row>
    <row r="799" spans="4:38" s="80" customFormat="1">
      <c r="D799" s="81"/>
      <c r="E799" s="81"/>
      <c r="K799" s="82"/>
      <c r="W799" s="81"/>
      <c r="X799" s="81"/>
      <c r="AL799" s="81"/>
    </row>
    <row r="800" spans="4:38" s="80" customFormat="1">
      <c r="D800" s="81"/>
      <c r="E800" s="81"/>
      <c r="K800" s="82"/>
      <c r="W800" s="81"/>
      <c r="X800" s="81"/>
      <c r="AL800" s="81"/>
    </row>
    <row r="801" spans="4:38" s="80" customFormat="1">
      <c r="D801" s="81"/>
      <c r="E801" s="81"/>
      <c r="K801" s="82"/>
      <c r="W801" s="81"/>
      <c r="X801" s="81"/>
      <c r="AL801" s="81"/>
    </row>
    <row r="802" spans="4:38" s="80" customFormat="1">
      <c r="D802" s="81"/>
      <c r="E802" s="81"/>
      <c r="K802" s="82"/>
      <c r="W802" s="81"/>
      <c r="X802" s="81"/>
      <c r="AL802" s="81"/>
    </row>
    <row r="803" spans="4:38" s="80" customFormat="1">
      <c r="D803" s="81"/>
      <c r="E803" s="81"/>
      <c r="K803" s="82"/>
      <c r="W803" s="81"/>
      <c r="X803" s="81"/>
      <c r="AL803" s="81"/>
    </row>
    <row r="804" spans="4:38" s="80" customFormat="1">
      <c r="D804" s="81"/>
      <c r="E804" s="81"/>
      <c r="K804" s="82"/>
      <c r="W804" s="81"/>
      <c r="X804" s="81"/>
      <c r="AL804" s="81"/>
    </row>
    <row r="805" spans="4:38" s="80" customFormat="1">
      <c r="D805" s="81"/>
      <c r="E805" s="81"/>
      <c r="K805" s="82"/>
      <c r="W805" s="81"/>
      <c r="X805" s="81"/>
      <c r="AL805" s="81"/>
    </row>
    <row r="806" spans="4:38" s="80" customFormat="1">
      <c r="D806" s="81"/>
      <c r="E806" s="81"/>
      <c r="K806" s="82"/>
      <c r="W806" s="81"/>
      <c r="X806" s="81"/>
      <c r="AL806" s="81"/>
    </row>
    <row r="807" spans="4:38" s="80" customFormat="1">
      <c r="D807" s="81"/>
      <c r="E807" s="81"/>
      <c r="K807" s="82"/>
      <c r="W807" s="81"/>
      <c r="X807" s="81"/>
      <c r="AL807" s="81"/>
    </row>
    <row r="808" spans="4:38" s="80" customFormat="1">
      <c r="D808" s="81"/>
      <c r="E808" s="81"/>
      <c r="K808" s="82"/>
      <c r="W808" s="81"/>
      <c r="X808" s="81"/>
      <c r="AL808" s="81"/>
    </row>
    <row r="809" spans="4:38" s="80" customFormat="1">
      <c r="D809" s="81"/>
      <c r="E809" s="81"/>
      <c r="K809" s="82"/>
      <c r="W809" s="81"/>
      <c r="X809" s="81"/>
      <c r="AL809" s="81"/>
    </row>
    <row r="810" spans="4:38" s="80" customFormat="1">
      <c r="D810" s="81"/>
      <c r="E810" s="81"/>
      <c r="K810" s="82"/>
      <c r="W810" s="81"/>
      <c r="X810" s="81"/>
      <c r="AL810" s="81"/>
    </row>
    <row r="811" spans="4:38" s="80" customFormat="1">
      <c r="D811" s="81"/>
      <c r="E811" s="81"/>
      <c r="K811" s="82"/>
      <c r="W811" s="81"/>
      <c r="X811" s="81"/>
      <c r="AL811" s="81"/>
    </row>
    <row r="812" spans="4:38" s="80" customFormat="1">
      <c r="D812" s="81"/>
      <c r="E812" s="81"/>
      <c r="K812" s="82"/>
      <c r="W812" s="81"/>
      <c r="X812" s="81"/>
      <c r="AL812" s="81"/>
    </row>
    <row r="813" spans="4:38" s="80" customFormat="1">
      <c r="D813" s="81"/>
      <c r="E813" s="81"/>
      <c r="K813" s="82"/>
      <c r="W813" s="81"/>
      <c r="X813" s="81"/>
      <c r="AL813" s="81"/>
    </row>
    <row r="814" spans="4:38" s="80" customFormat="1">
      <c r="D814" s="81"/>
      <c r="E814" s="81"/>
      <c r="K814" s="82"/>
      <c r="W814" s="81"/>
      <c r="X814" s="81"/>
      <c r="AL814" s="81"/>
    </row>
    <row r="815" spans="4:38" s="80" customFormat="1">
      <c r="D815" s="81"/>
      <c r="E815" s="81"/>
      <c r="K815" s="82"/>
      <c r="W815" s="81"/>
      <c r="X815" s="81"/>
      <c r="AL815" s="81"/>
    </row>
    <row r="816" spans="4:38" s="80" customFormat="1">
      <c r="D816" s="81"/>
      <c r="E816" s="81"/>
      <c r="K816" s="82"/>
      <c r="W816" s="81"/>
      <c r="X816" s="81"/>
      <c r="AL816" s="81"/>
    </row>
    <row r="817" spans="4:38" s="80" customFormat="1">
      <c r="D817" s="81"/>
      <c r="E817" s="81"/>
      <c r="K817" s="82"/>
      <c r="W817" s="81"/>
      <c r="X817" s="81"/>
      <c r="AL817" s="81"/>
    </row>
    <row r="818" spans="4:38" s="80" customFormat="1">
      <c r="D818" s="81"/>
      <c r="E818" s="81"/>
      <c r="K818" s="82"/>
      <c r="W818" s="81"/>
      <c r="X818" s="81"/>
      <c r="AL818" s="81"/>
    </row>
    <row r="819" spans="4:38" s="80" customFormat="1">
      <c r="D819" s="81"/>
      <c r="E819" s="81"/>
      <c r="K819" s="82"/>
      <c r="W819" s="81"/>
      <c r="X819" s="81"/>
      <c r="AL819" s="81"/>
    </row>
    <row r="820" spans="4:38" s="80" customFormat="1">
      <c r="D820" s="81"/>
      <c r="E820" s="81"/>
      <c r="K820" s="82"/>
      <c r="W820" s="81"/>
      <c r="X820" s="81"/>
      <c r="AL820" s="81"/>
    </row>
    <row r="821" spans="4:38" s="80" customFormat="1">
      <c r="D821" s="81"/>
      <c r="E821" s="81"/>
      <c r="K821" s="82"/>
      <c r="W821" s="81"/>
      <c r="X821" s="81"/>
      <c r="AL821" s="81"/>
    </row>
    <row r="822" spans="4:38" s="80" customFormat="1">
      <c r="D822" s="81"/>
      <c r="E822" s="81"/>
      <c r="K822" s="82"/>
      <c r="W822" s="81"/>
      <c r="X822" s="81"/>
      <c r="AL822" s="81"/>
    </row>
    <row r="823" spans="4:38" s="80" customFormat="1">
      <c r="D823" s="81"/>
      <c r="E823" s="81"/>
      <c r="K823" s="82"/>
      <c r="W823" s="81"/>
      <c r="X823" s="81"/>
      <c r="AL823" s="81"/>
    </row>
    <row r="824" spans="4:38" s="80" customFormat="1">
      <c r="D824" s="81"/>
      <c r="E824" s="81"/>
      <c r="K824" s="82"/>
      <c r="W824" s="81"/>
      <c r="X824" s="81"/>
      <c r="AL824" s="81"/>
    </row>
    <row r="825" spans="4:38" s="80" customFormat="1">
      <c r="D825" s="81"/>
      <c r="E825" s="81"/>
      <c r="K825" s="82"/>
      <c r="W825" s="81"/>
      <c r="X825" s="81"/>
      <c r="AL825" s="81"/>
    </row>
    <row r="826" spans="4:38" s="80" customFormat="1">
      <c r="D826" s="81"/>
      <c r="E826" s="81"/>
      <c r="K826" s="82"/>
      <c r="W826" s="81"/>
      <c r="X826" s="81"/>
      <c r="AL826" s="81"/>
    </row>
    <row r="827" spans="4:38" s="80" customFormat="1">
      <c r="D827" s="81"/>
      <c r="E827" s="81"/>
      <c r="K827" s="82"/>
      <c r="W827" s="81"/>
      <c r="X827" s="81"/>
      <c r="AL827" s="81"/>
    </row>
    <row r="828" spans="4:38" s="80" customFormat="1">
      <c r="D828" s="81"/>
      <c r="E828" s="81"/>
      <c r="K828" s="82"/>
      <c r="W828" s="81"/>
      <c r="X828" s="81"/>
      <c r="AL828" s="81"/>
    </row>
    <row r="829" spans="4:38" s="80" customFormat="1">
      <c r="D829" s="81"/>
      <c r="E829" s="81"/>
      <c r="K829" s="82"/>
      <c r="W829" s="81"/>
      <c r="X829" s="81"/>
      <c r="AL829" s="81"/>
    </row>
    <row r="830" spans="4:38" s="80" customFormat="1">
      <c r="D830" s="81"/>
      <c r="E830" s="81"/>
      <c r="K830" s="82"/>
      <c r="W830" s="81"/>
      <c r="X830" s="81"/>
      <c r="AL830" s="81"/>
    </row>
    <row r="831" spans="4:38" s="80" customFormat="1">
      <c r="D831" s="81"/>
      <c r="E831" s="81"/>
      <c r="K831" s="82"/>
      <c r="W831" s="81"/>
      <c r="X831" s="81"/>
      <c r="AL831" s="81"/>
    </row>
    <row r="832" spans="4:38" s="80" customFormat="1">
      <c r="D832" s="81"/>
      <c r="E832" s="81"/>
      <c r="K832" s="82"/>
      <c r="W832" s="81"/>
      <c r="X832" s="81"/>
      <c r="AL832" s="81"/>
    </row>
    <row r="833" spans="4:38" s="80" customFormat="1">
      <c r="D833" s="81"/>
      <c r="E833" s="81"/>
      <c r="K833" s="82"/>
      <c r="W833" s="81"/>
      <c r="X833" s="81"/>
      <c r="AL833" s="81"/>
    </row>
    <row r="834" spans="4:38" s="80" customFormat="1">
      <c r="D834" s="81"/>
      <c r="E834" s="81"/>
      <c r="K834" s="82"/>
      <c r="W834" s="81"/>
      <c r="X834" s="81"/>
      <c r="AL834" s="81"/>
    </row>
    <row r="835" spans="4:38" s="80" customFormat="1">
      <c r="D835" s="81"/>
      <c r="E835" s="81"/>
      <c r="K835" s="82"/>
      <c r="W835" s="81"/>
      <c r="X835" s="81"/>
      <c r="AL835" s="81"/>
    </row>
    <row r="836" spans="4:38" s="80" customFormat="1">
      <c r="D836" s="81"/>
      <c r="E836" s="81"/>
      <c r="K836" s="82"/>
      <c r="W836" s="81"/>
      <c r="X836" s="81"/>
      <c r="AL836" s="81"/>
    </row>
    <row r="837" spans="4:38" s="80" customFormat="1">
      <c r="D837" s="81"/>
      <c r="E837" s="81"/>
      <c r="K837" s="82"/>
      <c r="W837" s="81"/>
      <c r="X837" s="81"/>
      <c r="AL837" s="81"/>
    </row>
    <row r="838" spans="4:38" s="80" customFormat="1">
      <c r="D838" s="81"/>
      <c r="E838" s="81"/>
      <c r="K838" s="82"/>
      <c r="W838" s="81"/>
      <c r="X838" s="81"/>
      <c r="AL838" s="81"/>
    </row>
    <row r="839" spans="4:38" s="80" customFormat="1">
      <c r="D839" s="81"/>
      <c r="E839" s="81"/>
      <c r="K839" s="82"/>
      <c r="W839" s="81"/>
      <c r="X839" s="81"/>
      <c r="AL839" s="81"/>
    </row>
    <row r="840" spans="4:38" s="80" customFormat="1">
      <c r="D840" s="81"/>
      <c r="E840" s="81"/>
      <c r="K840" s="82"/>
      <c r="W840" s="81"/>
      <c r="X840" s="81"/>
      <c r="AL840" s="81"/>
    </row>
    <row r="841" spans="4:38" s="80" customFormat="1">
      <c r="D841" s="81"/>
      <c r="E841" s="81"/>
      <c r="K841" s="82"/>
      <c r="W841" s="81"/>
      <c r="X841" s="81"/>
      <c r="AL841" s="81"/>
    </row>
    <row r="842" spans="4:38" s="80" customFormat="1">
      <c r="D842" s="81"/>
      <c r="E842" s="81"/>
      <c r="K842" s="82"/>
      <c r="W842" s="81"/>
      <c r="X842" s="81"/>
      <c r="AL842" s="81"/>
    </row>
    <row r="843" spans="4:38" s="80" customFormat="1">
      <c r="D843" s="81"/>
      <c r="E843" s="81"/>
      <c r="K843" s="82"/>
      <c r="W843" s="81"/>
      <c r="X843" s="81"/>
      <c r="AL843" s="81"/>
    </row>
    <row r="844" spans="4:38" s="80" customFormat="1">
      <c r="D844" s="81"/>
      <c r="E844" s="81"/>
      <c r="K844" s="82"/>
      <c r="W844" s="81"/>
      <c r="X844" s="81"/>
      <c r="AL844" s="81"/>
    </row>
    <row r="845" spans="4:38" s="80" customFormat="1">
      <c r="D845" s="81"/>
      <c r="E845" s="81"/>
      <c r="K845" s="82"/>
      <c r="W845" s="81"/>
      <c r="X845" s="81"/>
      <c r="AL845" s="81"/>
    </row>
    <row r="846" spans="4:38" s="80" customFormat="1">
      <c r="D846" s="81"/>
      <c r="E846" s="81"/>
      <c r="K846" s="82"/>
      <c r="W846" s="81"/>
      <c r="X846" s="81"/>
      <c r="AL846" s="81"/>
    </row>
    <row r="847" spans="4:38" s="80" customFormat="1">
      <c r="D847" s="81"/>
      <c r="E847" s="81"/>
      <c r="K847" s="82"/>
      <c r="W847" s="81"/>
      <c r="X847" s="81"/>
      <c r="AL847" s="81"/>
    </row>
    <row r="848" spans="4:38" s="80" customFormat="1">
      <c r="D848" s="81"/>
      <c r="E848" s="81"/>
      <c r="K848" s="82"/>
      <c r="W848" s="81"/>
      <c r="X848" s="81"/>
      <c r="AL848" s="81"/>
    </row>
    <row r="849" spans="4:38" s="80" customFormat="1">
      <c r="D849" s="81"/>
      <c r="E849" s="81"/>
      <c r="K849" s="82"/>
      <c r="W849" s="81"/>
      <c r="X849" s="81"/>
      <c r="AL849" s="81"/>
    </row>
    <row r="850" spans="4:38" s="80" customFormat="1">
      <c r="D850" s="81"/>
      <c r="E850" s="81"/>
      <c r="K850" s="82"/>
      <c r="W850" s="81"/>
      <c r="X850" s="81"/>
      <c r="AL850" s="81"/>
    </row>
    <row r="851" spans="4:38" s="80" customFormat="1">
      <c r="D851" s="81"/>
      <c r="E851" s="81"/>
      <c r="K851" s="82"/>
      <c r="W851" s="81"/>
      <c r="X851" s="81"/>
      <c r="AL851" s="81"/>
    </row>
    <row r="852" spans="4:38" s="80" customFormat="1">
      <c r="D852" s="81"/>
      <c r="E852" s="81"/>
      <c r="K852" s="82"/>
      <c r="W852" s="81"/>
      <c r="X852" s="81"/>
      <c r="AL852" s="81"/>
    </row>
    <row r="853" spans="4:38" s="80" customFormat="1">
      <c r="D853" s="81"/>
      <c r="E853" s="81"/>
      <c r="K853" s="82"/>
      <c r="W853" s="81"/>
      <c r="X853" s="81"/>
      <c r="AL853" s="81"/>
    </row>
    <row r="854" spans="4:38" s="80" customFormat="1">
      <c r="D854" s="81"/>
      <c r="E854" s="81"/>
      <c r="K854" s="82"/>
      <c r="W854" s="81"/>
      <c r="X854" s="81"/>
      <c r="AL854" s="81"/>
    </row>
    <row r="855" spans="4:38" s="80" customFormat="1">
      <c r="D855" s="81"/>
      <c r="E855" s="81"/>
      <c r="K855" s="82"/>
      <c r="W855" s="81"/>
      <c r="X855" s="81"/>
      <c r="AL855" s="81"/>
    </row>
    <row r="856" spans="4:38" s="80" customFormat="1">
      <c r="D856" s="81"/>
      <c r="E856" s="81"/>
      <c r="K856" s="82"/>
      <c r="W856" s="81"/>
      <c r="X856" s="81"/>
      <c r="AL856" s="81"/>
    </row>
    <row r="857" spans="4:38" s="80" customFormat="1">
      <c r="D857" s="81"/>
      <c r="E857" s="81"/>
      <c r="K857" s="82"/>
      <c r="W857" s="81"/>
      <c r="X857" s="81"/>
      <c r="AL857" s="81"/>
    </row>
    <row r="858" spans="4:38" s="80" customFormat="1">
      <c r="D858" s="81"/>
      <c r="E858" s="81"/>
      <c r="K858" s="82"/>
      <c r="W858" s="81"/>
      <c r="X858" s="81"/>
      <c r="AL858" s="81"/>
    </row>
    <row r="859" spans="4:38" s="80" customFormat="1">
      <c r="D859" s="81"/>
      <c r="E859" s="81"/>
      <c r="K859" s="82"/>
      <c r="W859" s="81"/>
      <c r="X859" s="81"/>
      <c r="AL859" s="81"/>
    </row>
    <row r="860" spans="4:38" s="80" customFormat="1">
      <c r="D860" s="81"/>
      <c r="E860" s="81"/>
      <c r="K860" s="82"/>
      <c r="W860" s="81"/>
      <c r="X860" s="81"/>
      <c r="AL860" s="81"/>
    </row>
    <row r="861" spans="4:38" s="80" customFormat="1">
      <c r="D861" s="81"/>
      <c r="E861" s="81"/>
      <c r="K861" s="82"/>
      <c r="W861" s="81"/>
      <c r="X861" s="81"/>
      <c r="AL861" s="81"/>
    </row>
    <row r="862" spans="4:38" s="80" customFormat="1">
      <c r="D862" s="81"/>
      <c r="E862" s="81"/>
      <c r="K862" s="82"/>
      <c r="W862" s="81"/>
      <c r="X862" s="81"/>
      <c r="AL862" s="81"/>
    </row>
    <row r="863" spans="4:38" s="80" customFormat="1">
      <c r="D863" s="81"/>
      <c r="E863" s="81"/>
      <c r="K863" s="82"/>
      <c r="W863" s="81"/>
      <c r="X863" s="81"/>
      <c r="AL863" s="81"/>
    </row>
    <row r="864" spans="4:38" s="80" customFormat="1">
      <c r="D864" s="81"/>
      <c r="E864" s="81"/>
      <c r="K864" s="82"/>
      <c r="W864" s="81"/>
      <c r="X864" s="81"/>
      <c r="AL864" s="81"/>
    </row>
    <row r="865" spans="4:38" s="80" customFormat="1">
      <c r="D865" s="81"/>
      <c r="E865" s="81"/>
      <c r="K865" s="82"/>
      <c r="W865" s="81"/>
      <c r="X865" s="81"/>
      <c r="AL865" s="81"/>
    </row>
    <row r="866" spans="4:38" s="80" customFormat="1">
      <c r="D866" s="81"/>
      <c r="E866" s="81"/>
      <c r="K866" s="82"/>
      <c r="W866" s="81"/>
      <c r="X866" s="81"/>
      <c r="AL866" s="81"/>
    </row>
    <row r="867" spans="4:38" s="80" customFormat="1">
      <c r="D867" s="81"/>
      <c r="E867" s="81"/>
      <c r="K867" s="82"/>
      <c r="W867" s="81"/>
      <c r="X867" s="81"/>
      <c r="AL867" s="81"/>
    </row>
    <row r="868" spans="4:38" s="80" customFormat="1">
      <c r="D868" s="81"/>
      <c r="E868" s="81"/>
      <c r="K868" s="82"/>
      <c r="W868" s="81"/>
      <c r="X868" s="81"/>
      <c r="AL868" s="81"/>
    </row>
    <row r="869" spans="4:38" s="80" customFormat="1">
      <c r="D869" s="81"/>
      <c r="E869" s="81"/>
      <c r="K869" s="82"/>
      <c r="W869" s="81"/>
      <c r="X869" s="81"/>
      <c r="AL869" s="81"/>
    </row>
    <row r="870" spans="4:38" s="80" customFormat="1">
      <c r="D870" s="81"/>
      <c r="E870" s="81"/>
      <c r="K870" s="82"/>
      <c r="W870" s="81"/>
      <c r="X870" s="81"/>
      <c r="AL870" s="81"/>
    </row>
    <row r="871" spans="4:38" s="80" customFormat="1">
      <c r="D871" s="81"/>
      <c r="E871" s="81"/>
      <c r="K871" s="82"/>
      <c r="W871" s="81"/>
      <c r="X871" s="81"/>
      <c r="AL871" s="81"/>
    </row>
    <row r="872" spans="4:38" s="80" customFormat="1">
      <c r="D872" s="81"/>
      <c r="E872" s="81"/>
      <c r="K872" s="82"/>
      <c r="W872" s="81"/>
      <c r="X872" s="81"/>
      <c r="AL872" s="81"/>
    </row>
    <row r="873" spans="4:38" s="80" customFormat="1">
      <c r="D873" s="81"/>
      <c r="E873" s="81"/>
      <c r="K873" s="82"/>
      <c r="W873" s="81"/>
      <c r="X873" s="81"/>
      <c r="AL873" s="81"/>
    </row>
    <row r="874" spans="4:38" s="80" customFormat="1">
      <c r="D874" s="81"/>
      <c r="E874" s="81"/>
      <c r="K874" s="82"/>
      <c r="W874" s="81"/>
      <c r="X874" s="81"/>
      <c r="AL874" s="81"/>
    </row>
    <row r="875" spans="4:38" s="80" customFormat="1">
      <c r="D875" s="81"/>
      <c r="E875" s="81"/>
      <c r="K875" s="82"/>
      <c r="W875" s="81"/>
      <c r="X875" s="81"/>
      <c r="AL875" s="81"/>
    </row>
    <row r="876" spans="4:38" s="80" customFormat="1">
      <c r="D876" s="81"/>
      <c r="E876" s="81"/>
      <c r="K876" s="82"/>
      <c r="W876" s="81"/>
      <c r="X876" s="81"/>
      <c r="AL876" s="81"/>
    </row>
    <row r="877" spans="4:38" s="80" customFormat="1">
      <c r="D877" s="81"/>
      <c r="E877" s="81"/>
      <c r="K877" s="82"/>
      <c r="W877" s="81"/>
      <c r="X877" s="81"/>
      <c r="AL877" s="81"/>
    </row>
    <row r="878" spans="4:38" s="80" customFormat="1">
      <c r="D878" s="81"/>
      <c r="E878" s="81"/>
      <c r="K878" s="82"/>
      <c r="W878" s="81"/>
      <c r="X878" s="81"/>
      <c r="AL878" s="81"/>
    </row>
    <row r="879" spans="4:38" s="80" customFormat="1">
      <c r="D879" s="81"/>
      <c r="E879" s="81"/>
      <c r="K879" s="82"/>
      <c r="W879" s="81"/>
      <c r="X879" s="81"/>
      <c r="AL879" s="81"/>
    </row>
    <row r="880" spans="4:38" s="80" customFormat="1">
      <c r="D880" s="81"/>
      <c r="E880" s="81"/>
      <c r="K880" s="82"/>
      <c r="W880" s="81"/>
      <c r="X880" s="81"/>
      <c r="AL880" s="81"/>
    </row>
    <row r="881" spans="4:38" s="80" customFormat="1">
      <c r="D881" s="81"/>
      <c r="E881" s="81"/>
      <c r="K881" s="82"/>
      <c r="W881" s="81"/>
      <c r="X881" s="81"/>
      <c r="AL881" s="81"/>
    </row>
    <row r="882" spans="4:38" s="80" customFormat="1">
      <c r="D882" s="81"/>
      <c r="E882" s="81"/>
      <c r="K882" s="82"/>
      <c r="W882" s="81"/>
      <c r="X882" s="81"/>
      <c r="AL882" s="81"/>
    </row>
    <row r="883" spans="4:38" s="80" customFormat="1">
      <c r="D883" s="81"/>
      <c r="E883" s="81"/>
      <c r="K883" s="82"/>
      <c r="W883" s="81"/>
      <c r="X883" s="81"/>
      <c r="AL883" s="81"/>
    </row>
    <row r="884" spans="4:38" s="80" customFormat="1">
      <c r="D884" s="81"/>
      <c r="E884" s="81"/>
      <c r="K884" s="82"/>
      <c r="W884" s="81"/>
      <c r="X884" s="81"/>
      <c r="AL884" s="81"/>
    </row>
    <row r="885" spans="4:38" s="80" customFormat="1">
      <c r="D885" s="81"/>
      <c r="E885" s="81"/>
      <c r="K885" s="82"/>
      <c r="W885" s="81"/>
      <c r="X885" s="81"/>
      <c r="AL885" s="81"/>
    </row>
    <row r="886" spans="4:38" s="80" customFormat="1">
      <c r="D886" s="81"/>
      <c r="E886" s="81"/>
      <c r="K886" s="82"/>
      <c r="W886" s="81"/>
      <c r="X886" s="81"/>
      <c r="AL886" s="81"/>
    </row>
    <row r="887" spans="4:38" s="80" customFormat="1">
      <c r="D887" s="81"/>
      <c r="E887" s="81"/>
      <c r="K887" s="82"/>
      <c r="W887" s="81"/>
      <c r="X887" s="81"/>
      <c r="AL887" s="81"/>
    </row>
    <row r="888" spans="4:38" s="80" customFormat="1">
      <c r="D888" s="81"/>
      <c r="E888" s="81"/>
      <c r="K888" s="82"/>
      <c r="W888" s="81"/>
      <c r="X888" s="81"/>
      <c r="AL888" s="81"/>
    </row>
    <row r="889" spans="4:38" s="80" customFormat="1">
      <c r="D889" s="81"/>
      <c r="E889" s="81"/>
      <c r="K889" s="82"/>
      <c r="W889" s="81"/>
      <c r="X889" s="81"/>
      <c r="AL889" s="81"/>
    </row>
    <row r="890" spans="4:38" s="80" customFormat="1">
      <c r="D890" s="81"/>
      <c r="E890" s="81"/>
      <c r="K890" s="82"/>
      <c r="W890" s="81"/>
      <c r="X890" s="81"/>
      <c r="AL890" s="81"/>
    </row>
    <row r="891" spans="4:38" s="80" customFormat="1">
      <c r="D891" s="81"/>
      <c r="E891" s="81"/>
      <c r="K891" s="82"/>
      <c r="W891" s="81"/>
      <c r="X891" s="81"/>
      <c r="AL891" s="81"/>
    </row>
    <row r="892" spans="4:38" s="80" customFormat="1">
      <c r="D892" s="81"/>
      <c r="E892" s="81"/>
      <c r="K892" s="82"/>
      <c r="W892" s="81"/>
      <c r="X892" s="81"/>
      <c r="AL892" s="81"/>
    </row>
    <row r="893" spans="4:38" s="80" customFormat="1">
      <c r="D893" s="81"/>
      <c r="E893" s="81"/>
      <c r="K893" s="82"/>
      <c r="W893" s="81"/>
      <c r="X893" s="81"/>
      <c r="AL893" s="81"/>
    </row>
    <row r="894" spans="4:38" s="80" customFormat="1">
      <c r="D894" s="81"/>
      <c r="E894" s="81"/>
      <c r="K894" s="82"/>
      <c r="W894" s="81"/>
      <c r="X894" s="81"/>
      <c r="AL894" s="81"/>
    </row>
    <row r="895" spans="4:38" s="80" customFormat="1">
      <c r="D895" s="81"/>
      <c r="E895" s="81"/>
      <c r="K895" s="82"/>
      <c r="W895" s="81"/>
      <c r="X895" s="81"/>
      <c r="AL895" s="81"/>
    </row>
    <row r="896" spans="4:38" s="80" customFormat="1">
      <c r="D896" s="81"/>
      <c r="E896" s="81"/>
      <c r="K896" s="82"/>
      <c r="W896" s="81"/>
      <c r="X896" s="81"/>
      <c r="AL896" s="81"/>
    </row>
    <row r="897" spans="4:38" s="80" customFormat="1">
      <c r="D897" s="81"/>
      <c r="E897" s="81"/>
      <c r="K897" s="82"/>
      <c r="W897" s="81"/>
      <c r="X897" s="81"/>
      <c r="AL897" s="81"/>
    </row>
    <row r="898" spans="4:38" s="80" customFormat="1">
      <c r="D898" s="81"/>
      <c r="E898" s="81"/>
      <c r="K898" s="82"/>
      <c r="W898" s="81"/>
      <c r="X898" s="81"/>
      <c r="AL898" s="81"/>
    </row>
    <row r="899" spans="4:38" s="80" customFormat="1">
      <c r="D899" s="81"/>
      <c r="E899" s="81"/>
      <c r="K899" s="82"/>
      <c r="W899" s="81"/>
      <c r="X899" s="81"/>
      <c r="AL899" s="81"/>
    </row>
    <row r="900" spans="4:38" s="80" customFormat="1">
      <c r="D900" s="81"/>
      <c r="E900" s="81"/>
      <c r="K900" s="82"/>
      <c r="W900" s="81"/>
      <c r="X900" s="81"/>
      <c r="AL900" s="81"/>
    </row>
    <row r="901" spans="4:38" s="80" customFormat="1">
      <c r="D901" s="81"/>
      <c r="E901" s="81"/>
      <c r="K901" s="82"/>
      <c r="W901" s="81"/>
      <c r="X901" s="81"/>
      <c r="AL901" s="81"/>
    </row>
    <row r="902" spans="4:38" s="80" customFormat="1">
      <c r="D902" s="81"/>
      <c r="E902" s="81"/>
      <c r="K902" s="82"/>
      <c r="W902" s="81"/>
      <c r="X902" s="81"/>
      <c r="AL902" s="81"/>
    </row>
    <row r="903" spans="4:38" s="80" customFormat="1">
      <c r="D903" s="81"/>
      <c r="E903" s="81"/>
      <c r="K903" s="82"/>
      <c r="W903" s="81"/>
      <c r="X903" s="81"/>
      <c r="AL903" s="81"/>
    </row>
    <row r="904" spans="4:38" s="80" customFormat="1">
      <c r="D904" s="81"/>
      <c r="E904" s="81"/>
      <c r="K904" s="82"/>
      <c r="W904" s="81"/>
      <c r="X904" s="81"/>
      <c r="AL904" s="81"/>
    </row>
    <row r="905" spans="4:38" s="80" customFormat="1">
      <c r="D905" s="81"/>
      <c r="E905" s="81"/>
      <c r="K905" s="82"/>
      <c r="W905" s="81"/>
      <c r="X905" s="81"/>
      <c r="AL905" s="81"/>
    </row>
    <row r="906" spans="4:38" s="80" customFormat="1">
      <c r="D906" s="81"/>
      <c r="E906" s="81"/>
      <c r="K906" s="82"/>
      <c r="W906" s="81"/>
      <c r="X906" s="81"/>
      <c r="AL906" s="81"/>
    </row>
    <row r="907" spans="4:38" s="80" customFormat="1">
      <c r="D907" s="81"/>
      <c r="E907" s="81"/>
      <c r="K907" s="82"/>
      <c r="W907" s="81"/>
      <c r="X907" s="81"/>
      <c r="AL907" s="81"/>
    </row>
    <row r="908" spans="4:38" s="80" customFormat="1">
      <c r="D908" s="81"/>
      <c r="E908" s="81"/>
      <c r="K908" s="82"/>
      <c r="W908" s="81"/>
      <c r="X908" s="81"/>
      <c r="AL908" s="81"/>
    </row>
    <row r="909" spans="4:38" s="80" customFormat="1">
      <c r="D909" s="81"/>
      <c r="E909" s="81"/>
      <c r="K909" s="82"/>
      <c r="W909" s="81"/>
      <c r="X909" s="81"/>
      <c r="AL909" s="81"/>
    </row>
    <row r="910" spans="4:38" s="80" customFormat="1">
      <c r="D910" s="81"/>
      <c r="E910" s="81"/>
      <c r="K910" s="82"/>
      <c r="W910" s="81"/>
      <c r="X910" s="81"/>
      <c r="AL910" s="81"/>
    </row>
    <row r="911" spans="4:38" s="80" customFormat="1">
      <c r="D911" s="81"/>
      <c r="E911" s="81"/>
      <c r="K911" s="82"/>
      <c r="W911" s="81"/>
      <c r="X911" s="81"/>
      <c r="AL911" s="81"/>
    </row>
    <row r="912" spans="4:38" s="80" customFormat="1">
      <c r="D912" s="81"/>
      <c r="E912" s="81"/>
      <c r="K912" s="82"/>
      <c r="W912" s="81"/>
      <c r="X912" s="81"/>
      <c r="AL912" s="81"/>
    </row>
    <row r="913" spans="4:38" s="80" customFormat="1">
      <c r="D913" s="81"/>
      <c r="E913" s="81"/>
      <c r="K913" s="82"/>
      <c r="W913" s="81"/>
      <c r="X913" s="81"/>
      <c r="AL913" s="81"/>
    </row>
    <row r="914" spans="4:38" s="80" customFormat="1">
      <c r="D914" s="81"/>
      <c r="E914" s="81"/>
      <c r="K914" s="82"/>
      <c r="W914" s="81"/>
      <c r="X914" s="81"/>
      <c r="AL914" s="81"/>
    </row>
    <row r="915" spans="4:38" s="80" customFormat="1">
      <c r="D915" s="81"/>
      <c r="E915" s="81"/>
      <c r="K915" s="82"/>
      <c r="W915" s="81"/>
      <c r="X915" s="81"/>
      <c r="AL915" s="81"/>
    </row>
    <row r="916" spans="4:38" s="80" customFormat="1">
      <c r="D916" s="81"/>
      <c r="E916" s="81"/>
      <c r="K916" s="82"/>
      <c r="W916" s="81"/>
      <c r="X916" s="81"/>
      <c r="AL916" s="81"/>
    </row>
    <row r="917" spans="4:38" s="80" customFormat="1">
      <c r="D917" s="81"/>
      <c r="E917" s="81"/>
      <c r="K917" s="82"/>
      <c r="W917" s="81"/>
      <c r="X917" s="81"/>
      <c r="AL917" s="81"/>
    </row>
    <row r="918" spans="4:38" s="80" customFormat="1">
      <c r="D918" s="81"/>
      <c r="E918" s="81"/>
      <c r="K918" s="82"/>
      <c r="W918" s="81"/>
      <c r="X918" s="81"/>
      <c r="AL918" s="81"/>
    </row>
    <row r="919" spans="4:38" s="80" customFormat="1">
      <c r="D919" s="81"/>
      <c r="E919" s="81"/>
      <c r="K919" s="82"/>
      <c r="W919" s="81"/>
      <c r="X919" s="81"/>
      <c r="AL919" s="81"/>
    </row>
    <row r="920" spans="4:38" s="80" customFormat="1">
      <c r="D920" s="81"/>
      <c r="E920" s="81"/>
      <c r="K920" s="82"/>
      <c r="W920" s="81"/>
      <c r="X920" s="81"/>
      <c r="AL920" s="81"/>
    </row>
    <row r="921" spans="4:38" s="80" customFormat="1">
      <c r="D921" s="81"/>
      <c r="E921" s="81"/>
      <c r="K921" s="82"/>
      <c r="W921" s="81"/>
      <c r="X921" s="81"/>
      <c r="AL921" s="81"/>
    </row>
    <row r="922" spans="4:38" s="80" customFormat="1">
      <c r="D922" s="81"/>
      <c r="E922" s="81"/>
      <c r="K922" s="82"/>
      <c r="W922" s="81"/>
      <c r="X922" s="81"/>
      <c r="AL922" s="81"/>
    </row>
    <row r="923" spans="4:38" s="80" customFormat="1">
      <c r="D923" s="81"/>
      <c r="E923" s="81"/>
      <c r="K923" s="82"/>
      <c r="W923" s="81"/>
      <c r="X923" s="81"/>
      <c r="AL923" s="81"/>
    </row>
    <row r="924" spans="4:38" s="80" customFormat="1">
      <c r="D924" s="81"/>
      <c r="E924" s="81"/>
      <c r="K924" s="82"/>
      <c r="W924" s="81"/>
      <c r="X924" s="81"/>
      <c r="AL924" s="81"/>
    </row>
    <row r="925" spans="4:38" s="80" customFormat="1">
      <c r="D925" s="81"/>
      <c r="E925" s="81"/>
      <c r="K925" s="82"/>
      <c r="W925" s="81"/>
      <c r="X925" s="81"/>
      <c r="AL925" s="81"/>
    </row>
    <row r="926" spans="4:38" s="80" customFormat="1">
      <c r="D926" s="81"/>
      <c r="E926" s="81"/>
      <c r="K926" s="82"/>
      <c r="W926" s="81"/>
      <c r="X926" s="81"/>
      <c r="AL926" s="81"/>
    </row>
    <row r="927" spans="4:38" s="80" customFormat="1">
      <c r="D927" s="81"/>
      <c r="E927" s="81"/>
      <c r="K927" s="82"/>
      <c r="W927" s="81"/>
      <c r="X927" s="81"/>
      <c r="AL927" s="81"/>
    </row>
    <row r="928" spans="4:38" s="80" customFormat="1">
      <c r="D928" s="81"/>
      <c r="E928" s="81"/>
      <c r="K928" s="82"/>
      <c r="W928" s="81"/>
      <c r="X928" s="81"/>
      <c r="AL928" s="81"/>
    </row>
    <row r="929" spans="4:38" s="80" customFormat="1">
      <c r="D929" s="81"/>
      <c r="E929" s="81"/>
      <c r="K929" s="82"/>
      <c r="W929" s="81"/>
      <c r="X929" s="81"/>
      <c r="AL929" s="81"/>
    </row>
    <row r="930" spans="4:38" s="80" customFormat="1">
      <c r="D930" s="81"/>
      <c r="E930" s="81"/>
      <c r="K930" s="82"/>
      <c r="W930" s="81"/>
      <c r="X930" s="81"/>
      <c r="AL930" s="81"/>
    </row>
    <row r="931" spans="4:38" s="80" customFormat="1">
      <c r="D931" s="81"/>
      <c r="E931" s="81"/>
      <c r="K931" s="82"/>
      <c r="W931" s="81"/>
      <c r="X931" s="81"/>
      <c r="AL931" s="81"/>
    </row>
    <row r="932" spans="4:38" s="80" customFormat="1">
      <c r="D932" s="81"/>
      <c r="E932" s="81"/>
      <c r="K932" s="82"/>
      <c r="W932" s="81"/>
      <c r="X932" s="81"/>
      <c r="AL932" s="81"/>
    </row>
    <row r="933" spans="4:38" s="80" customFormat="1">
      <c r="D933" s="81"/>
      <c r="E933" s="81"/>
      <c r="K933" s="82"/>
      <c r="W933" s="81"/>
      <c r="X933" s="81"/>
      <c r="AL933" s="81"/>
    </row>
    <row r="934" spans="4:38" s="80" customFormat="1">
      <c r="D934" s="81"/>
      <c r="E934" s="81"/>
      <c r="K934" s="82"/>
      <c r="W934" s="81"/>
      <c r="X934" s="81"/>
      <c r="AL934" s="81"/>
    </row>
    <row r="935" spans="4:38" s="80" customFormat="1">
      <c r="D935" s="81"/>
      <c r="E935" s="81"/>
      <c r="K935" s="82"/>
      <c r="W935" s="81"/>
      <c r="X935" s="81"/>
      <c r="AL935" s="81"/>
    </row>
    <row r="936" spans="4:38" s="80" customFormat="1">
      <c r="D936" s="81"/>
      <c r="E936" s="81"/>
      <c r="K936" s="82"/>
      <c r="W936" s="81"/>
      <c r="X936" s="81"/>
      <c r="AL936" s="81"/>
    </row>
    <row r="937" spans="4:38" s="80" customFormat="1">
      <c r="D937" s="81"/>
      <c r="E937" s="81"/>
      <c r="K937" s="82"/>
      <c r="W937" s="81"/>
      <c r="X937" s="81"/>
      <c r="AL937" s="81"/>
    </row>
    <row r="938" spans="4:38" s="80" customFormat="1">
      <c r="D938" s="81"/>
      <c r="E938" s="81"/>
      <c r="K938" s="82"/>
      <c r="W938" s="81"/>
      <c r="X938" s="81"/>
      <c r="AL938" s="81"/>
    </row>
    <row r="939" spans="4:38" s="80" customFormat="1">
      <c r="D939" s="81"/>
      <c r="E939" s="81"/>
      <c r="K939" s="82"/>
      <c r="W939" s="81"/>
      <c r="X939" s="81"/>
      <c r="AL939" s="81"/>
    </row>
    <row r="940" spans="4:38" s="80" customFormat="1">
      <c r="D940" s="81"/>
      <c r="E940" s="81"/>
      <c r="K940" s="82"/>
      <c r="W940" s="81"/>
      <c r="X940" s="81"/>
      <c r="AL940" s="81"/>
    </row>
    <row r="941" spans="4:38" s="80" customFormat="1">
      <c r="D941" s="81"/>
      <c r="E941" s="81"/>
      <c r="K941" s="82"/>
      <c r="W941" s="81"/>
      <c r="X941" s="81"/>
      <c r="AL941" s="81"/>
    </row>
    <row r="942" spans="4:38" s="80" customFormat="1">
      <c r="D942" s="81"/>
      <c r="E942" s="81"/>
      <c r="K942" s="82"/>
      <c r="W942" s="81"/>
      <c r="X942" s="81"/>
      <c r="AL942" s="81"/>
    </row>
    <row r="943" spans="4:38" s="80" customFormat="1">
      <c r="D943" s="81"/>
      <c r="E943" s="81"/>
      <c r="K943" s="82"/>
      <c r="W943" s="81"/>
      <c r="X943" s="81"/>
      <c r="AL943" s="81"/>
    </row>
    <row r="944" spans="4:38" s="80" customFormat="1">
      <c r="D944" s="81"/>
      <c r="E944" s="81"/>
      <c r="K944" s="82"/>
      <c r="W944" s="81"/>
      <c r="X944" s="81"/>
      <c r="AL944" s="81"/>
    </row>
    <row r="945" spans="4:38" s="80" customFormat="1">
      <c r="D945" s="81"/>
      <c r="E945" s="81"/>
      <c r="K945" s="82"/>
      <c r="W945" s="81"/>
      <c r="X945" s="81"/>
      <c r="AL945" s="81"/>
    </row>
    <row r="946" spans="4:38" s="80" customFormat="1">
      <c r="D946" s="81"/>
      <c r="E946" s="81"/>
      <c r="K946" s="82"/>
      <c r="W946" s="81"/>
      <c r="X946" s="81"/>
      <c r="AL946" s="81"/>
    </row>
    <row r="947" spans="4:38" s="80" customFormat="1">
      <c r="D947" s="81"/>
      <c r="E947" s="81"/>
      <c r="K947" s="82"/>
      <c r="W947" s="81"/>
      <c r="X947" s="81"/>
      <c r="AL947" s="81"/>
    </row>
    <row r="948" spans="4:38" s="80" customFormat="1">
      <c r="D948" s="81"/>
      <c r="E948" s="81"/>
      <c r="K948" s="82"/>
      <c r="W948" s="81"/>
      <c r="X948" s="81"/>
      <c r="AL948" s="81"/>
    </row>
    <row r="949" spans="4:38" s="80" customFormat="1">
      <c r="D949" s="81"/>
      <c r="E949" s="81"/>
      <c r="K949" s="82"/>
      <c r="W949" s="81"/>
      <c r="X949" s="81"/>
      <c r="AL949" s="81"/>
    </row>
    <row r="950" spans="4:38" s="80" customFormat="1">
      <c r="D950" s="81"/>
      <c r="E950" s="81"/>
      <c r="K950" s="82"/>
      <c r="W950" s="81"/>
      <c r="X950" s="81"/>
      <c r="AL950" s="81"/>
    </row>
    <row r="951" spans="4:38" s="80" customFormat="1">
      <c r="D951" s="81"/>
      <c r="E951" s="81"/>
      <c r="K951" s="82"/>
      <c r="W951" s="81"/>
      <c r="X951" s="81"/>
      <c r="AL951" s="81"/>
    </row>
    <row r="952" spans="4:38" s="80" customFormat="1">
      <c r="D952" s="81"/>
      <c r="E952" s="81"/>
      <c r="K952" s="82"/>
      <c r="W952" s="81"/>
      <c r="X952" s="81"/>
      <c r="AL952" s="81"/>
    </row>
    <row r="953" spans="4:38" s="80" customFormat="1">
      <c r="D953" s="81"/>
      <c r="E953" s="81"/>
      <c r="K953" s="82"/>
      <c r="W953" s="81"/>
      <c r="X953" s="81"/>
      <c r="AL953" s="81"/>
    </row>
    <row r="954" spans="4:38" s="80" customFormat="1">
      <c r="D954" s="81"/>
      <c r="E954" s="81"/>
      <c r="K954" s="82"/>
      <c r="W954" s="81"/>
      <c r="X954" s="81"/>
      <c r="AL954" s="81"/>
    </row>
    <row r="955" spans="4:38" s="80" customFormat="1">
      <c r="D955" s="81"/>
      <c r="E955" s="81"/>
      <c r="K955" s="82"/>
      <c r="W955" s="81"/>
      <c r="X955" s="81"/>
      <c r="AL955" s="81"/>
    </row>
    <row r="956" spans="4:38" s="80" customFormat="1">
      <c r="D956" s="81"/>
      <c r="E956" s="81"/>
      <c r="K956" s="82"/>
      <c r="W956" s="81"/>
      <c r="X956" s="81"/>
      <c r="AL956" s="81"/>
    </row>
    <row r="957" spans="4:38" s="80" customFormat="1">
      <c r="D957" s="81"/>
      <c r="E957" s="81"/>
      <c r="K957" s="82"/>
      <c r="W957" s="81"/>
      <c r="X957" s="81"/>
      <c r="AL957" s="81"/>
    </row>
    <row r="958" spans="4:38" s="80" customFormat="1">
      <c r="D958" s="81"/>
      <c r="E958" s="81"/>
      <c r="K958" s="82"/>
      <c r="W958" s="81"/>
      <c r="X958" s="81"/>
      <c r="AL958" s="81"/>
    </row>
    <row r="959" spans="4:38" s="80" customFormat="1">
      <c r="D959" s="81"/>
      <c r="E959" s="81"/>
      <c r="K959" s="82"/>
      <c r="W959" s="81"/>
      <c r="X959" s="81"/>
      <c r="AL959" s="81"/>
    </row>
    <row r="960" spans="4:38" s="80" customFormat="1">
      <c r="D960" s="81"/>
      <c r="E960" s="81"/>
      <c r="K960" s="82"/>
      <c r="W960" s="81"/>
      <c r="X960" s="81"/>
      <c r="AL960" s="81"/>
    </row>
    <row r="961" spans="4:38" s="80" customFormat="1">
      <c r="D961" s="81"/>
      <c r="E961" s="81"/>
      <c r="K961" s="82"/>
      <c r="W961" s="81"/>
      <c r="X961" s="81"/>
      <c r="AL961" s="81"/>
    </row>
    <row r="962" spans="4:38" s="80" customFormat="1">
      <c r="D962" s="81"/>
      <c r="E962" s="81"/>
      <c r="K962" s="82"/>
      <c r="W962" s="81"/>
      <c r="X962" s="81"/>
      <c r="AL962" s="81"/>
    </row>
    <row r="963" spans="4:38" s="80" customFormat="1">
      <c r="D963" s="81"/>
      <c r="E963" s="81"/>
      <c r="K963" s="82"/>
      <c r="W963" s="81"/>
      <c r="X963" s="81"/>
      <c r="AL963" s="81"/>
    </row>
    <row r="964" spans="4:38" s="80" customFormat="1">
      <c r="D964" s="81"/>
      <c r="E964" s="81"/>
      <c r="K964" s="82"/>
      <c r="W964" s="81"/>
      <c r="X964" s="81"/>
      <c r="AL964" s="81"/>
    </row>
    <row r="965" spans="4:38" s="80" customFormat="1">
      <c r="D965" s="81"/>
      <c r="E965" s="81"/>
      <c r="K965" s="82"/>
      <c r="W965" s="81"/>
      <c r="X965" s="81"/>
      <c r="AL965" s="81"/>
    </row>
    <row r="966" spans="4:38" s="80" customFormat="1">
      <c r="D966" s="81"/>
      <c r="E966" s="81"/>
      <c r="K966" s="82"/>
      <c r="W966" s="81"/>
      <c r="X966" s="81"/>
      <c r="AL966" s="81"/>
    </row>
    <row r="967" spans="4:38" s="80" customFormat="1">
      <c r="D967" s="81"/>
      <c r="E967" s="81"/>
      <c r="K967" s="82"/>
      <c r="W967" s="81"/>
      <c r="X967" s="81"/>
      <c r="AL967" s="81"/>
    </row>
    <row r="968" spans="4:38" s="80" customFormat="1">
      <c r="D968" s="81"/>
      <c r="E968" s="81"/>
      <c r="K968" s="82"/>
      <c r="W968" s="81"/>
      <c r="X968" s="81"/>
      <c r="AL968" s="81"/>
    </row>
    <row r="969" spans="4:38" s="80" customFormat="1">
      <c r="D969" s="81"/>
      <c r="E969" s="81"/>
      <c r="K969" s="82"/>
      <c r="W969" s="81"/>
      <c r="X969" s="81"/>
      <c r="AL969" s="81"/>
    </row>
    <row r="970" spans="4:38" s="80" customFormat="1">
      <c r="D970" s="81"/>
      <c r="E970" s="81"/>
      <c r="K970" s="82"/>
      <c r="W970" s="81"/>
      <c r="X970" s="81"/>
      <c r="AL970" s="81"/>
    </row>
    <row r="971" spans="4:38" s="80" customFormat="1">
      <c r="D971" s="81"/>
      <c r="E971" s="81"/>
      <c r="K971" s="82"/>
      <c r="W971" s="81"/>
      <c r="X971" s="81"/>
      <c r="AL971" s="81"/>
    </row>
    <row r="972" spans="4:38" s="80" customFormat="1">
      <c r="D972" s="81"/>
      <c r="E972" s="81"/>
      <c r="K972" s="82"/>
      <c r="W972" s="81"/>
      <c r="X972" s="81"/>
      <c r="AL972" s="81"/>
    </row>
    <row r="973" spans="4:38" s="80" customFormat="1">
      <c r="D973" s="81"/>
      <c r="E973" s="81"/>
      <c r="K973" s="82"/>
      <c r="W973" s="81"/>
      <c r="X973" s="81"/>
      <c r="AL973" s="81"/>
    </row>
    <row r="974" spans="4:38" s="80" customFormat="1">
      <c r="D974" s="81"/>
      <c r="E974" s="81"/>
      <c r="K974" s="82"/>
      <c r="W974" s="81"/>
      <c r="X974" s="81"/>
      <c r="AL974" s="81"/>
    </row>
    <row r="975" spans="4:38" s="80" customFormat="1">
      <c r="D975" s="81"/>
      <c r="E975" s="81"/>
      <c r="K975" s="82"/>
      <c r="W975" s="81"/>
      <c r="X975" s="81"/>
      <c r="AL975" s="81"/>
    </row>
    <row r="976" spans="4:38" s="80" customFormat="1">
      <c r="D976" s="81"/>
      <c r="E976" s="81"/>
      <c r="K976" s="82"/>
      <c r="W976" s="81"/>
      <c r="X976" s="81"/>
      <c r="AL976" s="81"/>
    </row>
    <row r="977" spans="4:38" s="80" customFormat="1">
      <c r="D977" s="81"/>
      <c r="E977" s="81"/>
      <c r="K977" s="82"/>
      <c r="W977" s="81"/>
      <c r="X977" s="81"/>
      <c r="AL977" s="81"/>
    </row>
    <row r="978" spans="4:38" s="80" customFormat="1">
      <c r="D978" s="81"/>
      <c r="E978" s="81"/>
      <c r="K978" s="82"/>
      <c r="W978" s="81"/>
      <c r="X978" s="81"/>
      <c r="AL978" s="81"/>
    </row>
    <row r="979" spans="4:38" s="80" customFormat="1">
      <c r="D979" s="81"/>
      <c r="E979" s="81"/>
      <c r="K979" s="82"/>
      <c r="W979" s="81"/>
      <c r="X979" s="81"/>
      <c r="AL979" s="81"/>
    </row>
    <row r="980" spans="4:38" s="80" customFormat="1">
      <c r="D980" s="81"/>
      <c r="E980" s="81"/>
      <c r="K980" s="82"/>
      <c r="W980" s="81"/>
      <c r="X980" s="81"/>
      <c r="AL980" s="81"/>
    </row>
    <row r="981" spans="4:38" s="80" customFormat="1">
      <c r="D981" s="81"/>
      <c r="E981" s="81"/>
      <c r="K981" s="82"/>
      <c r="W981" s="81"/>
      <c r="X981" s="81"/>
      <c r="AL981" s="81"/>
    </row>
    <row r="982" spans="4:38" s="80" customFormat="1">
      <c r="D982" s="81"/>
      <c r="E982" s="81"/>
      <c r="K982" s="82"/>
      <c r="W982" s="81"/>
      <c r="X982" s="81"/>
      <c r="AL982" s="81"/>
    </row>
    <row r="983" spans="4:38" s="80" customFormat="1">
      <c r="D983" s="81"/>
      <c r="E983" s="81"/>
      <c r="K983" s="82"/>
      <c r="W983" s="81"/>
      <c r="X983" s="81"/>
      <c r="AL983" s="81"/>
    </row>
    <row r="984" spans="4:38" s="80" customFormat="1">
      <c r="D984" s="81"/>
      <c r="E984" s="81"/>
      <c r="K984" s="82"/>
      <c r="W984" s="81"/>
      <c r="X984" s="81"/>
      <c r="AL984" s="81"/>
    </row>
    <row r="985" spans="4:38" s="80" customFormat="1">
      <c r="D985" s="81"/>
      <c r="E985" s="81"/>
      <c r="K985" s="82"/>
      <c r="W985" s="81"/>
      <c r="X985" s="81"/>
      <c r="AL985" s="81"/>
    </row>
    <row r="986" spans="4:38" s="80" customFormat="1">
      <c r="D986" s="81"/>
      <c r="E986" s="81"/>
      <c r="K986" s="82"/>
      <c r="W986" s="81"/>
      <c r="X986" s="81"/>
      <c r="AL986" s="81"/>
    </row>
    <row r="987" spans="4:38" s="80" customFormat="1">
      <c r="D987" s="81"/>
      <c r="E987" s="81"/>
      <c r="K987" s="82"/>
      <c r="W987" s="81"/>
      <c r="X987" s="81"/>
      <c r="AL987" s="81"/>
    </row>
    <row r="988" spans="4:38" s="80" customFormat="1">
      <c r="D988" s="81"/>
      <c r="E988" s="81"/>
      <c r="K988" s="82"/>
      <c r="W988" s="81"/>
      <c r="X988" s="81"/>
      <c r="AL988" s="81"/>
    </row>
    <row r="989" spans="4:38" s="80" customFormat="1">
      <c r="D989" s="81"/>
      <c r="E989" s="81"/>
      <c r="K989" s="82"/>
      <c r="W989" s="81"/>
      <c r="X989" s="81"/>
      <c r="AL989" s="81"/>
    </row>
    <row r="990" spans="4:38" s="80" customFormat="1">
      <c r="D990" s="81"/>
      <c r="E990" s="81"/>
      <c r="K990" s="82"/>
      <c r="W990" s="81"/>
      <c r="X990" s="81"/>
      <c r="AL990" s="81"/>
    </row>
    <row r="991" spans="4:38" s="80" customFormat="1">
      <c r="D991" s="81"/>
      <c r="E991" s="81"/>
      <c r="K991" s="82"/>
      <c r="W991" s="81"/>
      <c r="X991" s="81"/>
      <c r="AL991" s="81"/>
    </row>
    <row r="992" spans="4:38" s="80" customFormat="1">
      <c r="D992" s="81"/>
      <c r="E992" s="81"/>
      <c r="K992" s="82"/>
      <c r="W992" s="81"/>
      <c r="X992" s="81"/>
      <c r="AL992" s="81"/>
    </row>
    <row r="993" spans="4:38" s="80" customFormat="1">
      <c r="D993" s="81"/>
      <c r="E993" s="81"/>
      <c r="K993" s="82"/>
      <c r="W993" s="81"/>
      <c r="X993" s="81"/>
      <c r="AL993" s="81"/>
    </row>
    <row r="994" spans="4:38" s="80" customFormat="1">
      <c r="D994" s="81"/>
      <c r="E994" s="81"/>
      <c r="K994" s="82"/>
      <c r="W994" s="81"/>
      <c r="X994" s="81"/>
      <c r="AL994" s="81"/>
    </row>
    <row r="995" spans="4:38" s="80" customFormat="1">
      <c r="D995" s="81"/>
      <c r="E995" s="81"/>
      <c r="K995" s="82"/>
      <c r="W995" s="81"/>
      <c r="X995" s="81"/>
      <c r="AL995" s="81"/>
    </row>
    <row r="996" spans="4:38" s="80" customFormat="1">
      <c r="D996" s="81"/>
      <c r="E996" s="81"/>
      <c r="K996" s="82"/>
      <c r="W996" s="81"/>
      <c r="X996" s="81"/>
      <c r="AL996" s="81"/>
    </row>
    <row r="997" spans="4:38" s="80" customFormat="1">
      <c r="D997" s="81"/>
      <c r="E997" s="81"/>
      <c r="K997" s="82"/>
      <c r="W997" s="81"/>
      <c r="X997" s="81"/>
      <c r="AL997" s="81"/>
    </row>
    <row r="998" spans="4:38" s="80" customFormat="1">
      <c r="D998" s="81"/>
      <c r="E998" s="81"/>
      <c r="K998" s="82"/>
      <c r="W998" s="81"/>
      <c r="X998" s="81"/>
      <c r="AL998" s="81"/>
    </row>
    <row r="999" spans="4:38" s="80" customFormat="1">
      <c r="D999" s="81"/>
      <c r="E999" s="81"/>
      <c r="K999" s="82"/>
      <c r="W999" s="81"/>
      <c r="X999" s="81"/>
      <c r="AL999" s="81"/>
    </row>
    <row r="1000" spans="4:38" s="80" customFormat="1">
      <c r="D1000" s="81"/>
      <c r="E1000" s="81"/>
      <c r="K1000" s="82"/>
      <c r="W1000" s="81"/>
      <c r="X1000" s="81"/>
      <c r="AL1000" s="81"/>
    </row>
    <row r="1001" spans="4:38" s="80" customFormat="1">
      <c r="D1001" s="81"/>
      <c r="E1001" s="81"/>
      <c r="K1001" s="82"/>
      <c r="W1001" s="81"/>
      <c r="X1001" s="81"/>
      <c r="AL1001" s="81"/>
    </row>
    <row r="1002" spans="4:38" s="80" customFormat="1">
      <c r="D1002" s="81"/>
      <c r="E1002" s="81"/>
      <c r="K1002" s="82"/>
      <c r="W1002" s="81"/>
      <c r="X1002" s="81"/>
      <c r="AL1002" s="81"/>
    </row>
    <row r="1003" spans="4:38" s="80" customFormat="1">
      <c r="D1003" s="81"/>
      <c r="E1003" s="81"/>
      <c r="K1003" s="82"/>
      <c r="W1003" s="81"/>
      <c r="X1003" s="81"/>
      <c r="AL1003" s="81"/>
    </row>
    <row r="1004" spans="4:38" s="80" customFormat="1">
      <c r="D1004" s="81"/>
      <c r="E1004" s="81"/>
      <c r="K1004" s="82"/>
      <c r="W1004" s="81"/>
      <c r="X1004" s="81"/>
      <c r="AL1004" s="81"/>
    </row>
    <row r="1005" spans="4:38" s="80" customFormat="1">
      <c r="D1005" s="81"/>
      <c r="E1005" s="81"/>
      <c r="K1005" s="82"/>
      <c r="W1005" s="81"/>
      <c r="X1005" s="81"/>
      <c r="AL1005" s="81"/>
    </row>
    <row r="1006" spans="4:38" s="80" customFormat="1">
      <c r="D1006" s="81"/>
      <c r="E1006" s="81"/>
      <c r="K1006" s="82"/>
      <c r="W1006" s="81"/>
      <c r="X1006" s="81"/>
      <c r="AL1006" s="81"/>
    </row>
    <row r="1007" spans="4:38" s="80" customFormat="1">
      <c r="D1007" s="81"/>
      <c r="E1007" s="81"/>
      <c r="K1007" s="82"/>
      <c r="W1007" s="81"/>
      <c r="X1007" s="81"/>
      <c r="AL1007" s="81"/>
    </row>
    <row r="1008" spans="4:38" s="80" customFormat="1">
      <c r="D1008" s="81"/>
      <c r="E1008" s="81"/>
      <c r="K1008" s="82"/>
      <c r="W1008" s="81"/>
      <c r="X1008" s="81"/>
      <c r="AL1008" s="81"/>
    </row>
    <row r="1009" spans="4:38" s="80" customFormat="1">
      <c r="D1009" s="81"/>
      <c r="E1009" s="81"/>
      <c r="K1009" s="82"/>
      <c r="W1009" s="81"/>
      <c r="X1009" s="81"/>
      <c r="AL1009" s="81"/>
    </row>
    <row r="1010" spans="4:38" s="80" customFormat="1">
      <c r="D1010" s="81"/>
      <c r="E1010" s="81"/>
      <c r="K1010" s="82"/>
      <c r="W1010" s="81"/>
      <c r="X1010" s="81"/>
      <c r="AL1010" s="81"/>
    </row>
    <row r="1011" spans="4:38" s="80" customFormat="1">
      <c r="D1011" s="81"/>
      <c r="E1011" s="81"/>
      <c r="K1011" s="82"/>
      <c r="W1011" s="81"/>
      <c r="X1011" s="81"/>
      <c r="AL1011" s="81"/>
    </row>
    <row r="1012" spans="4:38" s="80" customFormat="1">
      <c r="D1012" s="81"/>
      <c r="E1012" s="81"/>
      <c r="K1012" s="82"/>
      <c r="W1012" s="81"/>
      <c r="X1012" s="81"/>
      <c r="AL1012" s="81"/>
    </row>
    <row r="1013" spans="4:38" s="80" customFormat="1">
      <c r="D1013" s="81"/>
      <c r="E1013" s="81"/>
      <c r="K1013" s="82"/>
      <c r="W1013" s="81"/>
      <c r="X1013" s="81"/>
      <c r="AL1013" s="81"/>
    </row>
    <row r="1014" spans="4:38" s="80" customFormat="1">
      <c r="D1014" s="81"/>
      <c r="E1014" s="81"/>
      <c r="K1014" s="82"/>
      <c r="W1014" s="81"/>
      <c r="X1014" s="81"/>
      <c r="AL1014" s="81"/>
    </row>
    <row r="1015" spans="4:38" s="80" customFormat="1">
      <c r="D1015" s="81"/>
      <c r="E1015" s="81"/>
      <c r="K1015" s="82"/>
      <c r="W1015" s="81"/>
      <c r="X1015" s="81"/>
      <c r="AL1015" s="81"/>
    </row>
    <row r="1016" spans="4:38" s="80" customFormat="1">
      <c r="D1016" s="81"/>
      <c r="E1016" s="81"/>
      <c r="K1016" s="82"/>
      <c r="W1016" s="81"/>
      <c r="X1016" s="81"/>
      <c r="AL1016" s="81"/>
    </row>
    <row r="1017" spans="4:38" s="80" customFormat="1">
      <c r="D1017" s="81"/>
      <c r="E1017" s="81"/>
      <c r="K1017" s="82"/>
      <c r="W1017" s="81"/>
      <c r="X1017" s="81"/>
      <c r="AL1017" s="81"/>
    </row>
    <row r="1018" spans="4:38" s="80" customFormat="1">
      <c r="D1018" s="81"/>
      <c r="E1018" s="81"/>
      <c r="K1018" s="82"/>
      <c r="W1018" s="81"/>
      <c r="X1018" s="81"/>
      <c r="AL1018" s="81"/>
    </row>
    <row r="1019" spans="4:38" s="80" customFormat="1">
      <c r="D1019" s="81"/>
      <c r="E1019" s="81"/>
      <c r="K1019" s="82"/>
      <c r="W1019" s="81"/>
      <c r="X1019" s="81"/>
      <c r="AL1019" s="81"/>
    </row>
    <row r="1020" spans="4:38" s="80" customFormat="1">
      <c r="D1020" s="81"/>
      <c r="E1020" s="81"/>
      <c r="K1020" s="82"/>
      <c r="W1020" s="81"/>
      <c r="X1020" s="81"/>
      <c r="AL1020" s="81"/>
    </row>
    <row r="1021" spans="4:38" s="80" customFormat="1">
      <c r="D1021" s="81"/>
      <c r="E1021" s="81"/>
      <c r="K1021" s="82"/>
      <c r="W1021" s="81"/>
      <c r="X1021" s="81"/>
      <c r="AL1021" s="81"/>
    </row>
    <row r="1022" spans="4:38" s="80" customFormat="1">
      <c r="D1022" s="81"/>
      <c r="E1022" s="81"/>
      <c r="K1022" s="82"/>
      <c r="W1022" s="81"/>
      <c r="X1022" s="81"/>
      <c r="AL1022" s="81"/>
    </row>
    <row r="1023" spans="4:38" s="80" customFormat="1">
      <c r="D1023" s="81"/>
      <c r="E1023" s="81"/>
      <c r="K1023" s="82"/>
      <c r="W1023" s="81"/>
      <c r="X1023" s="81"/>
      <c r="AL1023" s="81"/>
    </row>
    <row r="1024" spans="4:38" s="80" customFormat="1">
      <c r="D1024" s="81"/>
      <c r="E1024" s="81"/>
      <c r="K1024" s="82"/>
      <c r="W1024" s="81"/>
      <c r="X1024" s="81"/>
      <c r="AL1024" s="81"/>
    </row>
    <row r="1025" spans="4:38" s="80" customFormat="1">
      <c r="D1025" s="81"/>
      <c r="E1025" s="81"/>
      <c r="K1025" s="82"/>
      <c r="W1025" s="81"/>
      <c r="X1025" s="81"/>
      <c r="AL1025" s="81"/>
    </row>
    <row r="1026" spans="4:38" s="80" customFormat="1">
      <c r="D1026" s="81"/>
      <c r="E1026" s="81"/>
      <c r="K1026" s="82"/>
      <c r="W1026" s="81"/>
      <c r="X1026" s="81"/>
      <c r="AL1026" s="81"/>
    </row>
    <row r="1027" spans="4:38" s="80" customFormat="1">
      <c r="D1027" s="81"/>
      <c r="E1027" s="81"/>
      <c r="K1027" s="82"/>
      <c r="W1027" s="81"/>
      <c r="X1027" s="81"/>
      <c r="AL1027" s="81"/>
    </row>
    <row r="1028" spans="4:38" s="80" customFormat="1">
      <c r="D1028" s="81"/>
      <c r="E1028" s="81"/>
      <c r="K1028" s="82"/>
      <c r="W1028" s="81"/>
      <c r="X1028" s="81"/>
      <c r="AL1028" s="81"/>
    </row>
    <row r="1029" spans="4:38" s="80" customFormat="1">
      <c r="D1029" s="81"/>
      <c r="E1029" s="81"/>
      <c r="K1029" s="82"/>
      <c r="W1029" s="81"/>
      <c r="X1029" s="81"/>
      <c r="AL1029" s="81"/>
    </row>
    <row r="1030" spans="4:38" s="80" customFormat="1">
      <c r="D1030" s="81"/>
      <c r="E1030" s="81"/>
      <c r="K1030" s="82"/>
      <c r="W1030" s="81"/>
      <c r="X1030" s="81"/>
      <c r="AL1030" s="81"/>
    </row>
    <row r="1031" spans="4:38" s="80" customFormat="1">
      <c r="D1031" s="81"/>
      <c r="E1031" s="81"/>
      <c r="K1031" s="82"/>
      <c r="W1031" s="81"/>
      <c r="X1031" s="81"/>
      <c r="AL1031" s="81"/>
    </row>
    <row r="1032" spans="4:38" s="80" customFormat="1">
      <c r="D1032" s="81"/>
      <c r="E1032" s="81"/>
      <c r="K1032" s="82"/>
      <c r="W1032" s="81"/>
      <c r="X1032" s="81"/>
      <c r="AL1032" s="81"/>
    </row>
    <row r="1033" spans="4:38" s="80" customFormat="1">
      <c r="D1033" s="81"/>
      <c r="E1033" s="81"/>
      <c r="K1033" s="82"/>
      <c r="W1033" s="81"/>
      <c r="X1033" s="81"/>
      <c r="AL1033" s="81"/>
    </row>
    <row r="1034" spans="4:38" s="80" customFormat="1">
      <c r="D1034" s="81"/>
      <c r="E1034" s="81"/>
      <c r="K1034" s="82"/>
      <c r="W1034" s="81"/>
      <c r="X1034" s="81"/>
      <c r="AL1034" s="81"/>
    </row>
    <row r="1035" spans="4:38" s="80" customFormat="1">
      <c r="D1035" s="81"/>
      <c r="E1035" s="81"/>
      <c r="K1035" s="82"/>
      <c r="W1035" s="81"/>
      <c r="X1035" s="81"/>
      <c r="AL1035" s="81"/>
    </row>
    <row r="1036" spans="4:38" s="80" customFormat="1">
      <c r="D1036" s="81"/>
      <c r="E1036" s="81"/>
      <c r="K1036" s="82"/>
      <c r="W1036" s="81"/>
      <c r="X1036" s="81"/>
      <c r="AL1036" s="81"/>
    </row>
    <row r="1037" spans="4:38" s="80" customFormat="1">
      <c r="D1037" s="81"/>
      <c r="E1037" s="81"/>
      <c r="K1037" s="82"/>
      <c r="W1037" s="81"/>
      <c r="X1037" s="81"/>
      <c r="AL1037" s="81"/>
    </row>
    <row r="1038" spans="4:38" s="80" customFormat="1">
      <c r="D1038" s="81"/>
      <c r="E1038" s="81"/>
      <c r="K1038" s="82"/>
      <c r="W1038" s="81"/>
      <c r="X1038" s="81"/>
      <c r="AL1038" s="81"/>
    </row>
    <row r="1039" spans="4:38" s="80" customFormat="1">
      <c r="D1039" s="81"/>
      <c r="E1039" s="81"/>
      <c r="K1039" s="82"/>
      <c r="W1039" s="81"/>
      <c r="X1039" s="81"/>
      <c r="AL1039" s="81"/>
    </row>
    <row r="1040" spans="4:38" s="80" customFormat="1">
      <c r="D1040" s="81"/>
      <c r="E1040" s="81"/>
      <c r="K1040" s="82"/>
      <c r="W1040" s="81"/>
      <c r="X1040" s="81"/>
      <c r="AL1040" s="81"/>
    </row>
    <row r="1041" spans="4:38" s="80" customFormat="1">
      <c r="D1041" s="81"/>
      <c r="E1041" s="81"/>
      <c r="K1041" s="82"/>
      <c r="W1041" s="81"/>
      <c r="X1041" s="81"/>
      <c r="AL1041" s="81"/>
    </row>
    <row r="1042" spans="4:38" s="80" customFormat="1">
      <c r="D1042" s="81"/>
      <c r="E1042" s="81"/>
      <c r="K1042" s="82"/>
      <c r="W1042" s="81"/>
      <c r="X1042" s="81"/>
      <c r="AL1042" s="81"/>
    </row>
    <row r="1043" spans="4:38" s="80" customFormat="1">
      <c r="D1043" s="81"/>
      <c r="E1043" s="81"/>
      <c r="K1043" s="82"/>
      <c r="W1043" s="81"/>
      <c r="X1043" s="81"/>
      <c r="AL1043" s="81"/>
    </row>
    <row r="1044" spans="4:38" s="80" customFormat="1">
      <c r="D1044" s="81"/>
      <c r="E1044" s="81"/>
      <c r="K1044" s="82"/>
      <c r="W1044" s="81"/>
      <c r="X1044" s="81"/>
      <c r="AL1044" s="81"/>
    </row>
    <row r="1045" spans="4:38" s="80" customFormat="1">
      <c r="D1045" s="81"/>
      <c r="E1045" s="81"/>
      <c r="K1045" s="82"/>
      <c r="W1045" s="81"/>
      <c r="X1045" s="81"/>
      <c r="AL1045" s="81"/>
    </row>
    <row r="1046" spans="4:38" s="80" customFormat="1">
      <c r="D1046" s="81"/>
      <c r="E1046" s="81"/>
      <c r="K1046" s="82"/>
      <c r="W1046" s="81"/>
      <c r="X1046" s="81"/>
      <c r="AL1046" s="81"/>
    </row>
    <row r="1047" spans="4:38" s="80" customFormat="1">
      <c r="D1047" s="81"/>
      <c r="E1047" s="81"/>
      <c r="K1047" s="82"/>
      <c r="W1047" s="81"/>
      <c r="X1047" s="81"/>
      <c r="AL1047" s="81"/>
    </row>
    <row r="1048" spans="4:38" s="80" customFormat="1">
      <c r="D1048" s="81"/>
      <c r="E1048" s="81"/>
      <c r="K1048" s="82"/>
      <c r="W1048" s="81"/>
      <c r="X1048" s="81"/>
      <c r="AL1048" s="81"/>
    </row>
    <row r="1049" spans="4:38" s="80" customFormat="1">
      <c r="D1049" s="81"/>
      <c r="E1049" s="81"/>
      <c r="K1049" s="82"/>
      <c r="W1049" s="81"/>
      <c r="X1049" s="81"/>
      <c r="AL1049" s="81"/>
    </row>
    <row r="1050" spans="4:38" s="80" customFormat="1">
      <c r="D1050" s="81"/>
      <c r="E1050" s="81"/>
      <c r="K1050" s="82"/>
      <c r="W1050" s="81"/>
      <c r="X1050" s="81"/>
      <c r="AL1050" s="81"/>
    </row>
    <row r="1051" spans="4:38" s="80" customFormat="1">
      <c r="D1051" s="81"/>
      <c r="E1051" s="81"/>
      <c r="K1051" s="82"/>
      <c r="W1051" s="81"/>
      <c r="X1051" s="81"/>
      <c r="AL1051" s="81"/>
    </row>
    <row r="1052" spans="4:38" s="80" customFormat="1">
      <c r="D1052" s="81"/>
      <c r="E1052" s="81"/>
      <c r="K1052" s="82"/>
      <c r="W1052" s="81"/>
      <c r="X1052" s="81"/>
      <c r="AL1052" s="81"/>
    </row>
    <row r="1053" spans="4:38" s="80" customFormat="1">
      <c r="D1053" s="81"/>
      <c r="E1053" s="81"/>
      <c r="K1053" s="82"/>
      <c r="W1053" s="81"/>
      <c r="X1053" s="81"/>
      <c r="AL1053" s="81"/>
    </row>
    <row r="1054" spans="4:38" s="80" customFormat="1">
      <c r="D1054" s="81"/>
      <c r="E1054" s="81"/>
      <c r="K1054" s="82"/>
      <c r="W1054" s="81"/>
      <c r="X1054" s="81"/>
      <c r="AL1054" s="81"/>
    </row>
    <row r="1055" spans="4:38" s="80" customFormat="1">
      <c r="D1055" s="81"/>
      <c r="E1055" s="81"/>
      <c r="K1055" s="82"/>
      <c r="W1055" s="81"/>
      <c r="X1055" s="81"/>
      <c r="AL1055" s="81"/>
    </row>
    <row r="1056" spans="4:38" s="80" customFormat="1">
      <c r="D1056" s="81"/>
      <c r="E1056" s="81"/>
      <c r="K1056" s="82"/>
      <c r="W1056" s="81"/>
      <c r="X1056" s="81"/>
      <c r="AL1056" s="81"/>
    </row>
    <row r="1057" spans="4:38" s="80" customFormat="1">
      <c r="D1057" s="81"/>
      <c r="E1057" s="81"/>
      <c r="K1057" s="82"/>
      <c r="W1057" s="81"/>
      <c r="X1057" s="81"/>
      <c r="AL1057" s="81"/>
    </row>
    <row r="1058" spans="4:38" s="80" customFormat="1">
      <c r="D1058" s="81"/>
      <c r="E1058" s="81"/>
      <c r="K1058" s="82"/>
      <c r="W1058" s="81"/>
      <c r="X1058" s="81"/>
      <c r="AL1058" s="81"/>
    </row>
    <row r="1059" spans="4:38" s="80" customFormat="1">
      <c r="D1059" s="81"/>
      <c r="E1059" s="81"/>
      <c r="K1059" s="82"/>
      <c r="W1059" s="81"/>
      <c r="X1059" s="81"/>
      <c r="AL1059" s="81"/>
    </row>
    <row r="1060" spans="4:38" s="80" customFormat="1">
      <c r="D1060" s="81"/>
      <c r="E1060" s="81"/>
      <c r="K1060" s="82"/>
      <c r="W1060" s="81"/>
      <c r="X1060" s="81"/>
      <c r="AL1060" s="81"/>
    </row>
    <row r="1061" spans="4:38" s="80" customFormat="1">
      <c r="D1061" s="81"/>
      <c r="E1061" s="81"/>
      <c r="K1061" s="82"/>
      <c r="W1061" s="81"/>
      <c r="X1061" s="81"/>
      <c r="AL1061" s="81"/>
    </row>
    <row r="1062" spans="4:38" s="80" customFormat="1">
      <c r="D1062" s="81"/>
      <c r="E1062" s="81"/>
      <c r="K1062" s="82"/>
      <c r="W1062" s="81"/>
      <c r="X1062" s="81"/>
      <c r="AL1062" s="81"/>
    </row>
    <row r="1063" spans="4:38" s="80" customFormat="1">
      <c r="D1063" s="81"/>
      <c r="E1063" s="81"/>
      <c r="K1063" s="82"/>
      <c r="W1063" s="81"/>
      <c r="X1063" s="81"/>
      <c r="AL1063" s="81"/>
    </row>
    <row r="1064" spans="4:38" s="80" customFormat="1">
      <c r="D1064" s="81"/>
      <c r="E1064" s="81"/>
      <c r="K1064" s="82"/>
      <c r="W1064" s="81"/>
      <c r="X1064" s="81"/>
      <c r="AL1064" s="81"/>
    </row>
    <row r="1065" spans="4:38" s="80" customFormat="1">
      <c r="D1065" s="81"/>
      <c r="E1065" s="81"/>
      <c r="K1065" s="82"/>
      <c r="W1065" s="81"/>
      <c r="X1065" s="81"/>
      <c r="AL1065" s="81"/>
    </row>
    <row r="1066" spans="4:38" s="80" customFormat="1">
      <c r="D1066" s="81"/>
      <c r="E1066" s="81"/>
      <c r="K1066" s="82"/>
      <c r="W1066" s="81"/>
      <c r="X1066" s="81"/>
      <c r="AL1066" s="81"/>
    </row>
    <row r="1067" spans="4:38" s="80" customFormat="1">
      <c r="D1067" s="81"/>
      <c r="E1067" s="81"/>
      <c r="K1067" s="82"/>
      <c r="W1067" s="81"/>
      <c r="X1067" s="81"/>
      <c r="AL1067" s="81"/>
    </row>
    <row r="1068" spans="4:38" s="80" customFormat="1">
      <c r="D1068" s="81"/>
      <c r="E1068" s="81"/>
      <c r="K1068" s="82"/>
      <c r="W1068" s="81"/>
      <c r="X1068" s="81"/>
      <c r="AL1068" s="81"/>
    </row>
    <row r="1069" spans="4:38" s="80" customFormat="1">
      <c r="D1069" s="81"/>
      <c r="E1069" s="81"/>
      <c r="K1069" s="82"/>
      <c r="W1069" s="81"/>
      <c r="X1069" s="81"/>
      <c r="AL1069" s="81"/>
    </row>
    <row r="1070" spans="4:38" s="80" customFormat="1">
      <c r="D1070" s="81"/>
      <c r="E1070" s="81"/>
      <c r="K1070" s="82"/>
      <c r="W1070" s="81"/>
      <c r="X1070" s="81"/>
      <c r="AL1070" s="81"/>
    </row>
    <row r="1071" spans="4:38" s="80" customFormat="1">
      <c r="D1071" s="81"/>
      <c r="E1071" s="81"/>
      <c r="K1071" s="82"/>
      <c r="W1071" s="81"/>
      <c r="X1071" s="81"/>
      <c r="AL1071" s="81"/>
    </row>
    <row r="1072" spans="4:38" s="80" customFormat="1">
      <c r="D1072" s="81"/>
      <c r="E1072" s="81"/>
      <c r="K1072" s="82"/>
      <c r="W1072" s="81"/>
      <c r="X1072" s="81"/>
      <c r="AL1072" s="81"/>
    </row>
    <row r="1073" spans="4:38" s="80" customFormat="1">
      <c r="D1073" s="81"/>
      <c r="E1073" s="81"/>
      <c r="K1073" s="82"/>
      <c r="W1073" s="81"/>
      <c r="X1073" s="81"/>
      <c r="AL1073" s="81"/>
    </row>
    <row r="1074" spans="4:38" s="80" customFormat="1">
      <c r="D1074" s="81"/>
      <c r="E1074" s="81"/>
      <c r="K1074" s="82"/>
      <c r="W1074" s="81"/>
      <c r="X1074" s="81"/>
      <c r="AL1074" s="81"/>
    </row>
    <row r="1075" spans="4:38" s="80" customFormat="1">
      <c r="D1075" s="81"/>
      <c r="E1075" s="81"/>
      <c r="K1075" s="82"/>
      <c r="W1075" s="81"/>
      <c r="X1075" s="81"/>
      <c r="AL1075" s="81"/>
    </row>
    <row r="1076" spans="4:38" s="80" customFormat="1">
      <c r="D1076" s="81"/>
      <c r="E1076" s="81"/>
      <c r="K1076" s="82"/>
      <c r="W1076" s="81"/>
      <c r="X1076" s="81"/>
      <c r="AL1076" s="81"/>
    </row>
    <row r="1077" spans="4:38" s="80" customFormat="1">
      <c r="D1077" s="81"/>
      <c r="E1077" s="81"/>
      <c r="K1077" s="82"/>
      <c r="W1077" s="81"/>
      <c r="X1077" s="81"/>
      <c r="AL1077" s="81"/>
    </row>
    <row r="1078" spans="4:38" s="80" customFormat="1">
      <c r="D1078" s="81"/>
      <c r="E1078" s="81"/>
      <c r="K1078" s="82"/>
      <c r="W1078" s="81"/>
      <c r="X1078" s="81"/>
      <c r="AL1078" s="81"/>
    </row>
    <row r="1079" spans="4:38" s="80" customFormat="1">
      <c r="D1079" s="81"/>
      <c r="E1079" s="81"/>
      <c r="K1079" s="82"/>
      <c r="W1079" s="81"/>
      <c r="X1079" s="81"/>
      <c r="AL1079" s="81"/>
    </row>
    <row r="1080" spans="4:38" s="80" customFormat="1">
      <c r="D1080" s="81"/>
      <c r="E1080" s="81"/>
      <c r="K1080" s="82"/>
      <c r="W1080" s="81"/>
      <c r="X1080" s="81"/>
      <c r="AL1080" s="81"/>
    </row>
    <row r="1081" spans="4:38" s="80" customFormat="1">
      <c r="D1081" s="81"/>
      <c r="E1081" s="81"/>
      <c r="K1081" s="82"/>
      <c r="W1081" s="81"/>
      <c r="X1081" s="81"/>
      <c r="AL1081" s="81"/>
    </row>
    <row r="1082" spans="4:38" s="80" customFormat="1">
      <c r="D1082" s="81"/>
      <c r="E1082" s="81"/>
      <c r="K1082" s="82"/>
      <c r="W1082" s="81"/>
      <c r="X1082" s="81"/>
      <c r="AL1082" s="81"/>
    </row>
    <row r="1083" spans="4:38" s="80" customFormat="1">
      <c r="D1083" s="81"/>
      <c r="E1083" s="81"/>
      <c r="K1083" s="82"/>
      <c r="W1083" s="81"/>
      <c r="X1083" s="81"/>
      <c r="AL1083" s="81"/>
    </row>
    <row r="1084" spans="4:38" s="80" customFormat="1">
      <c r="D1084" s="81"/>
      <c r="E1084" s="81"/>
      <c r="K1084" s="82"/>
      <c r="W1084" s="81"/>
      <c r="X1084" s="81"/>
      <c r="AL1084" s="81"/>
    </row>
    <row r="1085" spans="4:38" s="80" customFormat="1">
      <c r="D1085" s="81"/>
      <c r="E1085" s="81"/>
      <c r="K1085" s="82"/>
      <c r="W1085" s="81"/>
      <c r="X1085" s="81"/>
      <c r="AL1085" s="81"/>
    </row>
    <row r="1086" spans="4:38" s="80" customFormat="1">
      <c r="D1086" s="81"/>
      <c r="E1086" s="81"/>
      <c r="K1086" s="82"/>
      <c r="W1086" s="81"/>
      <c r="X1086" s="81"/>
      <c r="AL1086" s="81"/>
    </row>
    <row r="1087" spans="4:38" s="80" customFormat="1">
      <c r="D1087" s="81"/>
      <c r="E1087" s="81"/>
      <c r="K1087" s="82"/>
      <c r="W1087" s="81"/>
      <c r="X1087" s="81"/>
      <c r="AL1087" s="81"/>
    </row>
    <row r="1088" spans="4:38" s="80" customFormat="1">
      <c r="D1088" s="81"/>
      <c r="E1088" s="81"/>
      <c r="K1088" s="82"/>
      <c r="W1088" s="81"/>
      <c r="X1088" s="81"/>
      <c r="AL1088" s="81"/>
    </row>
    <row r="1089" spans="4:38" s="80" customFormat="1">
      <c r="D1089" s="81"/>
      <c r="E1089" s="81"/>
      <c r="K1089" s="82"/>
      <c r="W1089" s="81"/>
      <c r="X1089" s="81"/>
      <c r="AL1089" s="81"/>
    </row>
    <row r="1090" spans="4:38" s="80" customFormat="1">
      <c r="D1090" s="81"/>
      <c r="E1090" s="81"/>
      <c r="K1090" s="82"/>
      <c r="W1090" s="81"/>
      <c r="X1090" s="81"/>
      <c r="AL1090" s="81"/>
    </row>
    <row r="1091" spans="4:38" s="80" customFormat="1">
      <c r="D1091" s="81"/>
      <c r="E1091" s="81"/>
      <c r="K1091" s="82"/>
      <c r="W1091" s="81"/>
      <c r="X1091" s="81"/>
      <c r="AL1091" s="81"/>
    </row>
    <row r="1092" spans="4:38" s="80" customFormat="1">
      <c r="D1092" s="81"/>
      <c r="E1092" s="81"/>
      <c r="K1092" s="82"/>
      <c r="W1092" s="81"/>
      <c r="X1092" s="81"/>
      <c r="AL1092" s="81"/>
    </row>
    <row r="1093" spans="4:38" s="80" customFormat="1">
      <c r="D1093" s="81"/>
      <c r="E1093" s="81"/>
      <c r="K1093" s="82"/>
      <c r="W1093" s="81"/>
      <c r="X1093" s="81"/>
      <c r="AL1093" s="81"/>
    </row>
    <row r="1094" spans="4:38" s="80" customFormat="1">
      <c r="D1094" s="81"/>
      <c r="E1094" s="81"/>
      <c r="K1094" s="82"/>
      <c r="W1094" s="81"/>
      <c r="X1094" s="81"/>
      <c r="AL1094" s="81"/>
    </row>
    <row r="1095" spans="4:38" s="80" customFormat="1">
      <c r="D1095" s="81"/>
      <c r="E1095" s="81"/>
      <c r="K1095" s="82"/>
      <c r="W1095" s="81"/>
      <c r="X1095" s="81"/>
      <c r="AL1095" s="81"/>
    </row>
    <row r="1096" spans="4:38" s="80" customFormat="1">
      <c r="D1096" s="81"/>
      <c r="E1096" s="81"/>
      <c r="K1096" s="82"/>
      <c r="W1096" s="81"/>
      <c r="X1096" s="81"/>
      <c r="AL1096" s="81"/>
    </row>
    <row r="1097" spans="4:38" s="80" customFormat="1">
      <c r="D1097" s="81"/>
      <c r="E1097" s="81"/>
      <c r="K1097" s="82"/>
      <c r="W1097" s="81"/>
      <c r="X1097" s="81"/>
      <c r="AL1097" s="81"/>
    </row>
    <row r="1098" spans="4:38" s="80" customFormat="1">
      <c r="D1098" s="81"/>
      <c r="E1098" s="81"/>
      <c r="K1098" s="82"/>
      <c r="W1098" s="81"/>
      <c r="X1098" s="81"/>
      <c r="AL1098" s="81"/>
    </row>
    <row r="1099" spans="4:38" s="80" customFormat="1">
      <c r="D1099" s="81"/>
      <c r="E1099" s="81"/>
      <c r="K1099" s="82"/>
      <c r="W1099" s="81"/>
      <c r="X1099" s="81"/>
      <c r="AL1099" s="81"/>
    </row>
    <row r="1100" spans="4:38" s="80" customFormat="1">
      <c r="D1100" s="81"/>
      <c r="E1100" s="81"/>
      <c r="K1100" s="82"/>
      <c r="W1100" s="81"/>
      <c r="X1100" s="81"/>
      <c r="AL1100" s="81"/>
    </row>
    <row r="1101" spans="4:38" s="80" customFormat="1">
      <c r="D1101" s="81"/>
      <c r="E1101" s="81"/>
      <c r="K1101" s="82"/>
      <c r="W1101" s="81"/>
      <c r="X1101" s="81"/>
      <c r="AL1101" s="81"/>
    </row>
    <row r="1102" spans="4:38" s="80" customFormat="1">
      <c r="D1102" s="81"/>
      <c r="E1102" s="81"/>
      <c r="K1102" s="82"/>
      <c r="W1102" s="81"/>
      <c r="X1102" s="81"/>
      <c r="AL1102" s="81"/>
    </row>
    <row r="1103" spans="4:38" s="80" customFormat="1">
      <c r="D1103" s="81"/>
      <c r="E1103" s="81"/>
      <c r="K1103" s="82"/>
      <c r="W1103" s="81"/>
      <c r="X1103" s="81"/>
      <c r="AL1103" s="81"/>
    </row>
    <row r="1104" spans="4:38" s="80" customFormat="1">
      <c r="D1104" s="81"/>
      <c r="E1104" s="81"/>
      <c r="K1104" s="82"/>
      <c r="W1104" s="81"/>
      <c r="X1104" s="81"/>
      <c r="AL1104" s="81"/>
    </row>
    <row r="1105" spans="4:38" s="80" customFormat="1">
      <c r="D1105" s="81"/>
      <c r="E1105" s="81"/>
      <c r="K1105" s="82"/>
      <c r="W1105" s="81"/>
      <c r="X1105" s="81"/>
      <c r="AL1105" s="81"/>
    </row>
    <row r="1106" spans="4:38" s="80" customFormat="1">
      <c r="D1106" s="81"/>
      <c r="E1106" s="81"/>
      <c r="K1106" s="82"/>
      <c r="W1106" s="81"/>
      <c r="X1106" s="81"/>
      <c r="AL1106" s="81"/>
    </row>
    <row r="1107" spans="4:38" s="80" customFormat="1">
      <c r="D1107" s="81"/>
      <c r="E1107" s="81"/>
      <c r="K1107" s="82"/>
      <c r="W1107" s="81"/>
      <c r="X1107" s="81"/>
      <c r="AL1107" s="81"/>
    </row>
    <row r="1108" spans="4:38" s="80" customFormat="1">
      <c r="D1108" s="81"/>
      <c r="E1108" s="81"/>
      <c r="K1108" s="82"/>
      <c r="W1108" s="81"/>
      <c r="X1108" s="81"/>
      <c r="AL1108" s="81"/>
    </row>
    <row r="1109" spans="4:38" s="80" customFormat="1">
      <c r="D1109" s="81"/>
      <c r="E1109" s="81"/>
      <c r="K1109" s="82"/>
      <c r="W1109" s="81"/>
      <c r="X1109" s="81"/>
      <c r="AL1109" s="81"/>
    </row>
    <row r="1110" spans="4:38" s="80" customFormat="1">
      <c r="D1110" s="81"/>
      <c r="E1110" s="81"/>
      <c r="K1110" s="82"/>
      <c r="W1110" s="81"/>
      <c r="X1110" s="81"/>
      <c r="AL1110" s="81"/>
    </row>
    <row r="1111" spans="4:38" s="80" customFormat="1">
      <c r="D1111" s="81"/>
      <c r="E1111" s="81"/>
      <c r="K1111" s="82"/>
      <c r="W1111" s="81"/>
      <c r="X1111" s="81"/>
      <c r="AL1111" s="81"/>
    </row>
    <row r="1112" spans="4:38" s="80" customFormat="1">
      <c r="D1112" s="81"/>
      <c r="E1112" s="81"/>
      <c r="K1112" s="82"/>
      <c r="W1112" s="81"/>
      <c r="X1112" s="81"/>
      <c r="AL1112" s="81"/>
    </row>
    <row r="1113" spans="4:38" s="80" customFormat="1">
      <c r="D1113" s="81"/>
      <c r="E1113" s="81"/>
      <c r="K1113" s="82"/>
      <c r="W1113" s="81"/>
      <c r="X1113" s="81"/>
      <c r="AL1113" s="81"/>
    </row>
    <row r="1114" spans="4:38" s="80" customFormat="1">
      <c r="D1114" s="81"/>
      <c r="E1114" s="81"/>
      <c r="K1114" s="82"/>
      <c r="W1114" s="81"/>
      <c r="X1114" s="81"/>
      <c r="AL1114" s="81"/>
    </row>
    <row r="1115" spans="4:38" s="80" customFormat="1">
      <c r="D1115" s="81"/>
      <c r="E1115" s="81"/>
      <c r="K1115" s="82"/>
      <c r="W1115" s="81"/>
      <c r="X1115" s="81"/>
      <c r="AL1115" s="81"/>
    </row>
    <row r="1116" spans="4:38" s="80" customFormat="1">
      <c r="D1116" s="81"/>
      <c r="E1116" s="81"/>
      <c r="K1116" s="82"/>
      <c r="W1116" s="81"/>
      <c r="X1116" s="81"/>
      <c r="AL1116" s="81"/>
    </row>
    <row r="1117" spans="4:38" s="80" customFormat="1">
      <c r="D1117" s="81"/>
      <c r="E1117" s="81"/>
      <c r="K1117" s="82"/>
      <c r="W1117" s="81"/>
      <c r="X1117" s="81"/>
      <c r="AL1117" s="81"/>
    </row>
    <row r="1118" spans="4:38" s="80" customFormat="1">
      <c r="D1118" s="81"/>
      <c r="E1118" s="81"/>
      <c r="K1118" s="82"/>
      <c r="W1118" s="81"/>
      <c r="X1118" s="81"/>
      <c r="AL1118" s="81"/>
    </row>
    <row r="1119" spans="4:38" s="80" customFormat="1">
      <c r="D1119" s="81"/>
      <c r="E1119" s="81"/>
      <c r="K1119" s="82"/>
      <c r="W1119" s="81"/>
      <c r="X1119" s="81"/>
      <c r="AL1119" s="81"/>
    </row>
    <row r="1120" spans="4:38" s="80" customFormat="1">
      <c r="D1120" s="81"/>
      <c r="E1120" s="81"/>
      <c r="K1120" s="82"/>
      <c r="W1120" s="81"/>
      <c r="X1120" s="81"/>
      <c r="AL1120" s="81"/>
    </row>
    <row r="1121" spans="4:38" s="80" customFormat="1">
      <c r="D1121" s="81"/>
      <c r="E1121" s="81"/>
      <c r="K1121" s="82"/>
      <c r="W1121" s="81"/>
      <c r="X1121" s="81"/>
      <c r="AL1121" s="81"/>
    </row>
    <row r="1122" spans="4:38" s="80" customFormat="1">
      <c r="D1122" s="81"/>
      <c r="E1122" s="81"/>
      <c r="K1122" s="82"/>
      <c r="W1122" s="81"/>
      <c r="X1122" s="81"/>
      <c r="AL1122" s="81"/>
    </row>
    <row r="1123" spans="4:38" s="80" customFormat="1">
      <c r="D1123" s="81"/>
      <c r="E1123" s="81"/>
      <c r="K1123" s="82"/>
      <c r="W1123" s="81"/>
      <c r="X1123" s="81"/>
      <c r="AL1123" s="81"/>
    </row>
    <row r="1124" spans="4:38" s="80" customFormat="1">
      <c r="D1124" s="81"/>
      <c r="E1124" s="81"/>
      <c r="K1124" s="82"/>
      <c r="W1124" s="81"/>
      <c r="X1124" s="81"/>
      <c r="AL1124" s="81"/>
    </row>
    <row r="1125" spans="4:38" s="80" customFormat="1">
      <c r="D1125" s="81"/>
      <c r="E1125" s="81"/>
      <c r="K1125" s="82"/>
      <c r="W1125" s="81"/>
      <c r="X1125" s="81"/>
      <c r="AL1125" s="81"/>
    </row>
    <row r="1126" spans="4:38" s="80" customFormat="1">
      <c r="D1126" s="81"/>
      <c r="E1126" s="81"/>
      <c r="K1126" s="82"/>
      <c r="W1126" s="81"/>
      <c r="X1126" s="81"/>
      <c r="AL1126" s="81"/>
    </row>
    <row r="1127" spans="4:38" s="80" customFormat="1">
      <c r="D1127" s="81"/>
      <c r="E1127" s="81"/>
      <c r="K1127" s="82"/>
      <c r="W1127" s="81"/>
      <c r="X1127" s="81"/>
      <c r="AL1127" s="81"/>
    </row>
    <row r="1128" spans="4:38" s="80" customFormat="1">
      <c r="D1128" s="81"/>
      <c r="E1128" s="81"/>
      <c r="K1128" s="82"/>
      <c r="W1128" s="81"/>
      <c r="X1128" s="81"/>
      <c r="AL1128" s="81"/>
    </row>
    <row r="1129" spans="4:38" s="80" customFormat="1">
      <c r="D1129" s="81"/>
      <c r="E1129" s="81"/>
      <c r="K1129" s="82"/>
      <c r="W1129" s="81"/>
      <c r="X1129" s="81"/>
      <c r="AL1129" s="81"/>
    </row>
    <row r="1130" spans="4:38" s="80" customFormat="1">
      <c r="D1130" s="81"/>
      <c r="E1130" s="81"/>
      <c r="K1130" s="82"/>
      <c r="W1130" s="81"/>
      <c r="X1130" s="81"/>
      <c r="AL1130" s="81"/>
    </row>
    <row r="1131" spans="4:38" s="80" customFormat="1">
      <c r="D1131" s="81"/>
      <c r="E1131" s="81"/>
      <c r="K1131" s="82"/>
      <c r="W1131" s="81"/>
      <c r="X1131" s="81"/>
      <c r="AL1131" s="81"/>
    </row>
    <row r="1132" spans="4:38" s="80" customFormat="1">
      <c r="D1132" s="81"/>
      <c r="E1132" s="81"/>
      <c r="K1132" s="82"/>
      <c r="W1132" s="81"/>
      <c r="X1132" s="81"/>
      <c r="AL1132" s="81"/>
    </row>
    <row r="1133" spans="4:38" s="80" customFormat="1">
      <c r="D1133" s="81"/>
      <c r="E1133" s="81"/>
      <c r="K1133" s="82"/>
      <c r="W1133" s="81"/>
      <c r="X1133" s="81"/>
      <c r="AL1133" s="81"/>
    </row>
    <row r="1134" spans="4:38" s="80" customFormat="1">
      <c r="D1134" s="81"/>
      <c r="E1134" s="81"/>
      <c r="K1134" s="82"/>
      <c r="W1134" s="81"/>
      <c r="X1134" s="81"/>
      <c r="AL1134" s="81"/>
    </row>
    <row r="1135" spans="4:38" s="80" customFormat="1">
      <c r="D1135" s="81"/>
      <c r="E1135" s="81"/>
      <c r="K1135" s="82"/>
      <c r="W1135" s="81"/>
      <c r="X1135" s="81"/>
      <c r="AL1135" s="81"/>
    </row>
    <row r="1136" spans="4:38" s="80" customFormat="1">
      <c r="D1136" s="81"/>
      <c r="E1136" s="81"/>
      <c r="K1136" s="82"/>
      <c r="W1136" s="81"/>
      <c r="X1136" s="81"/>
      <c r="AL1136" s="81"/>
    </row>
    <row r="1137" spans="4:38" s="80" customFormat="1">
      <c r="D1137" s="81"/>
      <c r="E1137" s="81"/>
      <c r="K1137" s="82"/>
      <c r="W1137" s="81"/>
      <c r="X1137" s="81"/>
      <c r="AL1137" s="81"/>
    </row>
    <row r="1138" spans="4:38" s="80" customFormat="1">
      <c r="D1138" s="81"/>
      <c r="E1138" s="81"/>
      <c r="K1138" s="82"/>
      <c r="W1138" s="81"/>
      <c r="X1138" s="81"/>
      <c r="AL1138" s="81"/>
    </row>
    <row r="1139" spans="4:38" s="80" customFormat="1">
      <c r="D1139" s="81"/>
      <c r="E1139" s="81"/>
      <c r="K1139" s="82"/>
      <c r="W1139" s="81"/>
      <c r="X1139" s="81"/>
      <c r="AL1139" s="81"/>
    </row>
    <row r="1140" spans="4:38" s="80" customFormat="1">
      <c r="D1140" s="81"/>
      <c r="E1140" s="81"/>
      <c r="K1140" s="82"/>
      <c r="W1140" s="81"/>
      <c r="X1140" s="81"/>
      <c r="AL1140" s="81"/>
    </row>
    <row r="1141" spans="4:38" s="80" customFormat="1">
      <c r="D1141" s="81"/>
      <c r="E1141" s="81"/>
      <c r="K1141" s="82"/>
      <c r="W1141" s="81"/>
      <c r="X1141" s="81"/>
      <c r="AL1141" s="81"/>
    </row>
    <row r="1142" spans="4:38" s="80" customFormat="1">
      <c r="D1142" s="81"/>
      <c r="E1142" s="81"/>
      <c r="K1142" s="82"/>
      <c r="W1142" s="81"/>
      <c r="X1142" s="81"/>
      <c r="AL1142" s="81"/>
    </row>
    <row r="1143" spans="4:38" s="80" customFormat="1">
      <c r="D1143" s="81"/>
      <c r="E1143" s="81"/>
      <c r="K1143" s="82"/>
      <c r="W1143" s="81"/>
      <c r="X1143" s="81"/>
      <c r="AL1143" s="81"/>
    </row>
    <row r="1144" spans="4:38" s="80" customFormat="1">
      <c r="D1144" s="81"/>
      <c r="E1144" s="81"/>
      <c r="K1144" s="82"/>
      <c r="W1144" s="81"/>
      <c r="X1144" s="81"/>
      <c r="AL1144" s="81"/>
    </row>
    <row r="1145" spans="4:38" s="80" customFormat="1">
      <c r="D1145" s="81"/>
      <c r="E1145" s="81"/>
      <c r="K1145" s="82"/>
      <c r="W1145" s="81"/>
      <c r="X1145" s="81"/>
      <c r="AL1145" s="81"/>
    </row>
    <row r="1146" spans="4:38" s="80" customFormat="1">
      <c r="D1146" s="81"/>
      <c r="E1146" s="81"/>
      <c r="K1146" s="82"/>
      <c r="W1146" s="81"/>
      <c r="X1146" s="81"/>
      <c r="AL1146" s="81"/>
    </row>
    <row r="1147" spans="4:38" s="80" customFormat="1">
      <c r="D1147" s="81"/>
      <c r="E1147" s="81"/>
      <c r="K1147" s="82"/>
      <c r="W1147" s="81"/>
      <c r="X1147" s="81"/>
      <c r="AL1147" s="81"/>
    </row>
    <row r="1148" spans="4:38" s="80" customFormat="1">
      <c r="D1148" s="81"/>
      <c r="E1148" s="81"/>
      <c r="K1148" s="82"/>
      <c r="W1148" s="81"/>
      <c r="X1148" s="81"/>
      <c r="AL1148" s="81"/>
    </row>
    <row r="1149" spans="4:38" s="80" customFormat="1">
      <c r="D1149" s="81"/>
      <c r="E1149" s="81"/>
      <c r="K1149" s="82"/>
      <c r="W1149" s="81"/>
      <c r="X1149" s="81"/>
      <c r="AL1149" s="81"/>
    </row>
    <row r="1150" spans="4:38" s="80" customFormat="1">
      <c r="D1150" s="81"/>
      <c r="E1150" s="81"/>
      <c r="K1150" s="82"/>
      <c r="W1150" s="81"/>
      <c r="X1150" s="81"/>
      <c r="AL1150" s="81"/>
    </row>
    <row r="1151" spans="4:38" s="80" customFormat="1">
      <c r="D1151" s="81"/>
      <c r="E1151" s="81"/>
      <c r="K1151" s="82"/>
      <c r="W1151" s="81"/>
      <c r="X1151" s="81"/>
      <c r="AL1151" s="81"/>
    </row>
    <row r="1152" spans="4:38" s="80" customFormat="1">
      <c r="D1152" s="81"/>
      <c r="E1152" s="81"/>
      <c r="K1152" s="82"/>
      <c r="W1152" s="81"/>
      <c r="X1152" s="81"/>
      <c r="AL1152" s="81"/>
    </row>
    <row r="1153" spans="4:38" s="80" customFormat="1">
      <c r="D1153" s="81"/>
      <c r="E1153" s="81"/>
      <c r="K1153" s="82"/>
      <c r="W1153" s="81"/>
      <c r="X1153" s="81"/>
      <c r="AL1153" s="81"/>
    </row>
    <row r="1154" spans="4:38" s="80" customFormat="1">
      <c r="D1154" s="81"/>
      <c r="E1154" s="81"/>
      <c r="K1154" s="82"/>
      <c r="W1154" s="81"/>
      <c r="X1154" s="81"/>
      <c r="AL1154" s="81"/>
    </row>
    <row r="1155" spans="4:38" s="80" customFormat="1">
      <c r="D1155" s="81"/>
      <c r="E1155" s="81"/>
      <c r="K1155" s="82"/>
      <c r="W1155" s="81"/>
      <c r="X1155" s="81"/>
      <c r="AL1155" s="81"/>
    </row>
    <row r="1156" spans="4:38" s="80" customFormat="1">
      <c r="D1156" s="81"/>
      <c r="E1156" s="81"/>
      <c r="K1156" s="82"/>
      <c r="W1156" s="81"/>
      <c r="X1156" s="81"/>
      <c r="AL1156" s="81"/>
    </row>
    <row r="1157" spans="4:38" s="80" customFormat="1">
      <c r="D1157" s="81"/>
      <c r="E1157" s="81"/>
      <c r="K1157" s="82"/>
      <c r="W1157" s="81"/>
      <c r="X1157" s="81"/>
      <c r="AL1157" s="81"/>
    </row>
    <row r="1158" spans="4:38" s="80" customFormat="1">
      <c r="D1158" s="81"/>
      <c r="E1158" s="81"/>
      <c r="K1158" s="82"/>
      <c r="W1158" s="81"/>
      <c r="X1158" s="81"/>
      <c r="AL1158" s="81"/>
    </row>
    <row r="1159" spans="4:38" s="80" customFormat="1">
      <c r="D1159" s="81"/>
      <c r="E1159" s="81"/>
      <c r="K1159" s="82"/>
      <c r="W1159" s="81"/>
      <c r="X1159" s="81"/>
      <c r="AL1159" s="81"/>
    </row>
    <row r="1160" spans="4:38" s="80" customFormat="1">
      <c r="D1160" s="81"/>
      <c r="E1160" s="81"/>
      <c r="K1160" s="82"/>
      <c r="W1160" s="81"/>
      <c r="X1160" s="81"/>
      <c r="AL1160" s="81"/>
    </row>
    <row r="1161" spans="4:38" s="80" customFormat="1">
      <c r="D1161" s="81"/>
      <c r="E1161" s="81"/>
      <c r="K1161" s="82"/>
      <c r="W1161" s="81"/>
      <c r="X1161" s="81"/>
      <c r="AL1161" s="81"/>
    </row>
    <row r="1162" spans="4:38" s="80" customFormat="1">
      <c r="D1162" s="81"/>
      <c r="E1162" s="81"/>
      <c r="K1162" s="82"/>
      <c r="W1162" s="81"/>
      <c r="X1162" s="81"/>
      <c r="AL1162" s="81"/>
    </row>
    <row r="1163" spans="4:38" s="80" customFormat="1">
      <c r="D1163" s="81"/>
      <c r="E1163" s="81"/>
      <c r="K1163" s="82"/>
      <c r="W1163" s="81"/>
      <c r="X1163" s="81"/>
      <c r="AL1163" s="81"/>
    </row>
    <row r="1164" spans="4:38" s="80" customFormat="1">
      <c r="D1164" s="81"/>
      <c r="E1164" s="81"/>
      <c r="K1164" s="82"/>
      <c r="W1164" s="81"/>
      <c r="X1164" s="81"/>
      <c r="AL1164" s="81"/>
    </row>
    <row r="1165" spans="4:38" s="80" customFormat="1">
      <c r="D1165" s="81"/>
      <c r="E1165" s="81"/>
      <c r="K1165" s="82"/>
      <c r="W1165" s="81"/>
      <c r="X1165" s="81"/>
      <c r="AL1165" s="81"/>
    </row>
    <row r="1166" spans="4:38" s="80" customFormat="1">
      <c r="D1166" s="81"/>
      <c r="E1166" s="81"/>
      <c r="K1166" s="82"/>
      <c r="W1166" s="81"/>
      <c r="X1166" s="81"/>
      <c r="AL1166" s="81"/>
    </row>
    <row r="1167" spans="4:38" s="80" customFormat="1">
      <c r="D1167" s="81"/>
      <c r="E1167" s="81"/>
      <c r="K1167" s="82"/>
      <c r="W1167" s="81"/>
      <c r="X1167" s="81"/>
      <c r="AL1167" s="81"/>
    </row>
    <row r="1168" spans="4:38" s="80" customFormat="1">
      <c r="D1168" s="81"/>
      <c r="E1168" s="81"/>
      <c r="K1168" s="82"/>
      <c r="W1168" s="81"/>
      <c r="X1168" s="81"/>
      <c r="AL1168" s="81"/>
    </row>
    <row r="1169" spans="4:38" s="80" customFormat="1">
      <c r="D1169" s="81"/>
      <c r="E1169" s="81"/>
      <c r="K1169" s="82"/>
      <c r="W1169" s="81"/>
      <c r="X1169" s="81"/>
      <c r="AL1169" s="81"/>
    </row>
    <row r="1170" spans="4:38" s="80" customFormat="1">
      <c r="D1170" s="81"/>
      <c r="E1170" s="81"/>
      <c r="K1170" s="82"/>
      <c r="W1170" s="81"/>
      <c r="X1170" s="81"/>
      <c r="AL1170" s="81"/>
    </row>
    <row r="1171" spans="4:38" s="80" customFormat="1">
      <c r="D1171" s="81"/>
      <c r="E1171" s="81"/>
      <c r="K1171" s="82"/>
      <c r="W1171" s="81"/>
      <c r="X1171" s="81"/>
      <c r="AL1171" s="81"/>
    </row>
    <row r="1172" spans="4:38" s="80" customFormat="1">
      <c r="D1172" s="81"/>
      <c r="E1172" s="81"/>
      <c r="K1172" s="82"/>
      <c r="W1172" s="81"/>
      <c r="X1172" s="81"/>
      <c r="AL1172" s="81"/>
    </row>
    <row r="1173" spans="4:38" s="80" customFormat="1">
      <c r="D1173" s="81"/>
      <c r="E1173" s="81"/>
      <c r="K1173" s="82"/>
      <c r="W1173" s="81"/>
      <c r="X1173" s="81"/>
      <c r="AL1173" s="81"/>
    </row>
    <row r="1174" spans="4:38" s="80" customFormat="1">
      <c r="D1174" s="81"/>
      <c r="E1174" s="81"/>
      <c r="K1174" s="82"/>
      <c r="W1174" s="81"/>
      <c r="X1174" s="81"/>
      <c r="AL1174" s="81"/>
    </row>
    <row r="1175" spans="4:38" s="80" customFormat="1">
      <c r="D1175" s="81"/>
      <c r="E1175" s="81"/>
      <c r="K1175" s="82"/>
      <c r="W1175" s="81"/>
      <c r="X1175" s="81"/>
      <c r="AL1175" s="81"/>
    </row>
    <row r="1176" spans="4:38" s="80" customFormat="1">
      <c r="D1176" s="81"/>
      <c r="E1176" s="81"/>
      <c r="K1176" s="82"/>
      <c r="W1176" s="81"/>
      <c r="X1176" s="81"/>
      <c r="AL1176" s="81"/>
    </row>
    <row r="1177" spans="4:38" s="80" customFormat="1">
      <c r="D1177" s="81"/>
      <c r="E1177" s="81"/>
      <c r="K1177" s="82"/>
      <c r="W1177" s="81"/>
      <c r="X1177" s="81"/>
      <c r="AL1177" s="81"/>
    </row>
    <row r="1178" spans="4:38" s="80" customFormat="1">
      <c r="D1178" s="81"/>
      <c r="E1178" s="81"/>
      <c r="K1178" s="82"/>
      <c r="W1178" s="81"/>
      <c r="X1178" s="81"/>
      <c r="AL1178" s="81"/>
    </row>
    <row r="1179" spans="4:38" s="80" customFormat="1">
      <c r="D1179" s="81"/>
      <c r="E1179" s="81"/>
      <c r="K1179" s="82"/>
      <c r="W1179" s="81"/>
      <c r="X1179" s="81"/>
      <c r="AL1179" s="81"/>
    </row>
    <row r="1180" spans="4:38" s="80" customFormat="1">
      <c r="D1180" s="81"/>
      <c r="E1180" s="81"/>
      <c r="K1180" s="82"/>
      <c r="W1180" s="81"/>
      <c r="X1180" s="81"/>
      <c r="AL1180" s="81"/>
    </row>
    <row r="1181" spans="4:38" s="80" customFormat="1">
      <c r="D1181" s="81"/>
      <c r="E1181" s="81"/>
      <c r="K1181" s="82"/>
      <c r="W1181" s="81"/>
      <c r="X1181" s="81"/>
      <c r="AL1181" s="81"/>
    </row>
    <row r="1182" spans="4:38" s="80" customFormat="1">
      <c r="D1182" s="81"/>
      <c r="E1182" s="81"/>
      <c r="K1182" s="82"/>
      <c r="W1182" s="81"/>
      <c r="X1182" s="81"/>
      <c r="AL1182" s="81"/>
    </row>
    <row r="1183" spans="4:38" s="80" customFormat="1">
      <c r="D1183" s="81"/>
      <c r="E1183" s="81"/>
      <c r="K1183" s="82"/>
      <c r="W1183" s="81"/>
      <c r="X1183" s="81"/>
      <c r="AL1183" s="81"/>
    </row>
    <row r="1184" spans="4:38" s="80" customFormat="1">
      <c r="D1184" s="81"/>
      <c r="E1184" s="81"/>
      <c r="K1184" s="82"/>
      <c r="W1184" s="81"/>
      <c r="X1184" s="81"/>
      <c r="AL1184" s="81"/>
    </row>
    <row r="1185" spans="4:38" s="80" customFormat="1">
      <c r="D1185" s="81"/>
      <c r="E1185" s="81"/>
      <c r="K1185" s="82"/>
      <c r="W1185" s="81"/>
      <c r="X1185" s="81"/>
      <c r="AL1185" s="81"/>
    </row>
    <row r="1186" spans="4:38" s="80" customFormat="1">
      <c r="D1186" s="81"/>
      <c r="E1186" s="81"/>
      <c r="K1186" s="82"/>
      <c r="W1186" s="81"/>
      <c r="X1186" s="81"/>
      <c r="AL1186" s="81"/>
    </row>
    <row r="1187" spans="4:38" s="80" customFormat="1">
      <c r="D1187" s="81"/>
      <c r="E1187" s="81"/>
      <c r="K1187" s="82"/>
      <c r="W1187" s="81"/>
      <c r="X1187" s="81"/>
      <c r="AL1187" s="81"/>
    </row>
    <row r="1188" spans="4:38" s="80" customFormat="1">
      <c r="D1188" s="81"/>
      <c r="E1188" s="81"/>
      <c r="K1188" s="82"/>
      <c r="W1188" s="81"/>
      <c r="X1188" s="81"/>
      <c r="AL1188" s="81"/>
    </row>
    <row r="1189" spans="4:38" s="80" customFormat="1">
      <c r="D1189" s="81"/>
      <c r="E1189" s="81"/>
      <c r="K1189" s="82"/>
      <c r="W1189" s="81"/>
      <c r="X1189" s="81"/>
      <c r="AL1189" s="81"/>
    </row>
    <row r="1190" spans="4:38" s="80" customFormat="1">
      <c r="D1190" s="81"/>
      <c r="E1190" s="81"/>
      <c r="K1190" s="82"/>
      <c r="W1190" s="81"/>
      <c r="X1190" s="81"/>
      <c r="AL1190" s="81"/>
    </row>
    <row r="1191" spans="4:38" s="80" customFormat="1">
      <c r="D1191" s="81"/>
      <c r="E1191" s="81"/>
      <c r="K1191" s="82"/>
      <c r="W1191" s="81"/>
      <c r="X1191" s="81"/>
      <c r="AL1191" s="81"/>
    </row>
    <row r="1192" spans="4:38" s="80" customFormat="1">
      <c r="D1192" s="81"/>
      <c r="E1192" s="81"/>
      <c r="K1192" s="82"/>
      <c r="W1192" s="81"/>
      <c r="X1192" s="81"/>
      <c r="AL1192" s="81"/>
    </row>
    <row r="1193" spans="4:38" s="80" customFormat="1">
      <c r="D1193" s="81"/>
      <c r="E1193" s="81"/>
      <c r="K1193" s="82"/>
      <c r="W1193" s="81"/>
      <c r="X1193" s="81"/>
      <c r="AL1193" s="81"/>
    </row>
    <row r="1194" spans="4:38" s="80" customFormat="1">
      <c r="D1194" s="81"/>
      <c r="E1194" s="81"/>
      <c r="K1194" s="82"/>
      <c r="W1194" s="81"/>
      <c r="X1194" s="81"/>
      <c r="AL1194" s="81"/>
    </row>
    <row r="1195" spans="4:38" s="80" customFormat="1">
      <c r="D1195" s="81"/>
      <c r="E1195" s="81"/>
      <c r="K1195" s="82"/>
      <c r="W1195" s="81"/>
      <c r="X1195" s="81"/>
      <c r="AL1195" s="81"/>
    </row>
    <row r="1196" spans="4:38" s="80" customFormat="1">
      <c r="D1196" s="81"/>
      <c r="E1196" s="81"/>
      <c r="K1196" s="82"/>
      <c r="W1196" s="81"/>
      <c r="X1196" s="81"/>
      <c r="AL1196" s="81"/>
    </row>
    <row r="1197" spans="4:38" s="80" customFormat="1">
      <c r="D1197" s="81"/>
      <c r="E1197" s="81"/>
      <c r="K1197" s="82"/>
      <c r="W1197" s="81"/>
      <c r="X1197" s="81"/>
      <c r="AL1197" s="81"/>
    </row>
    <row r="1198" spans="4:38" s="80" customFormat="1">
      <c r="D1198" s="81"/>
      <c r="E1198" s="81"/>
      <c r="K1198" s="82"/>
      <c r="W1198" s="81"/>
      <c r="X1198" s="81"/>
      <c r="AL1198" s="81"/>
    </row>
    <row r="1199" spans="4:38" s="80" customFormat="1">
      <c r="D1199" s="81"/>
      <c r="E1199" s="81"/>
      <c r="K1199" s="82"/>
      <c r="W1199" s="81"/>
      <c r="X1199" s="81"/>
      <c r="AL1199" s="81"/>
    </row>
    <row r="1200" spans="4:38" s="80" customFormat="1">
      <c r="D1200" s="81"/>
      <c r="E1200" s="81"/>
      <c r="K1200" s="82"/>
      <c r="W1200" s="81"/>
      <c r="X1200" s="81"/>
      <c r="AL1200" s="81"/>
    </row>
    <row r="1201" spans="4:38" s="80" customFormat="1">
      <c r="D1201" s="81"/>
      <c r="E1201" s="81"/>
      <c r="K1201" s="82"/>
      <c r="W1201" s="81"/>
      <c r="X1201" s="81"/>
      <c r="AL1201" s="81"/>
    </row>
    <row r="1202" spans="4:38" s="80" customFormat="1">
      <c r="D1202" s="81"/>
      <c r="E1202" s="81"/>
      <c r="K1202" s="82"/>
      <c r="W1202" s="81"/>
      <c r="X1202" s="81"/>
      <c r="AL1202" s="81"/>
    </row>
    <row r="1203" spans="4:38" s="80" customFormat="1">
      <c r="D1203" s="81"/>
      <c r="E1203" s="81"/>
      <c r="K1203" s="82"/>
      <c r="W1203" s="81"/>
      <c r="X1203" s="81"/>
      <c r="AL1203" s="81"/>
    </row>
    <row r="1204" spans="4:38" s="80" customFormat="1">
      <c r="D1204" s="81"/>
      <c r="E1204" s="81"/>
      <c r="K1204" s="82"/>
      <c r="W1204" s="81"/>
      <c r="X1204" s="81"/>
      <c r="AL1204" s="81"/>
    </row>
    <row r="1205" spans="4:38" s="80" customFormat="1">
      <c r="D1205" s="81"/>
      <c r="E1205" s="81"/>
      <c r="K1205" s="82"/>
      <c r="W1205" s="81"/>
      <c r="X1205" s="81"/>
      <c r="AL1205" s="81"/>
    </row>
    <row r="1206" spans="4:38" s="80" customFormat="1">
      <c r="D1206" s="81"/>
      <c r="E1206" s="81"/>
      <c r="K1206" s="82"/>
      <c r="W1206" s="81"/>
      <c r="X1206" s="81"/>
      <c r="AL1206" s="81"/>
    </row>
    <row r="1207" spans="4:38" s="80" customFormat="1">
      <c r="D1207" s="81"/>
      <c r="E1207" s="81"/>
      <c r="K1207" s="82"/>
      <c r="W1207" s="81"/>
      <c r="X1207" s="81"/>
      <c r="AL1207" s="81"/>
    </row>
    <row r="1208" spans="4:38" s="80" customFormat="1">
      <c r="D1208" s="81"/>
      <c r="E1208" s="81"/>
      <c r="K1208" s="82"/>
      <c r="W1208" s="81"/>
      <c r="X1208" s="81"/>
      <c r="AL1208" s="81"/>
    </row>
    <row r="1209" spans="4:38" s="80" customFormat="1">
      <c r="D1209" s="81"/>
      <c r="E1209" s="81"/>
      <c r="K1209" s="82"/>
      <c r="W1209" s="81"/>
      <c r="X1209" s="81"/>
      <c r="AL1209" s="81"/>
    </row>
    <row r="1210" spans="4:38" s="80" customFormat="1">
      <c r="D1210" s="81"/>
      <c r="E1210" s="81"/>
      <c r="K1210" s="82"/>
      <c r="W1210" s="81"/>
      <c r="X1210" s="81"/>
      <c r="AL1210" s="81"/>
    </row>
    <row r="1211" spans="4:38" s="80" customFormat="1">
      <c r="D1211" s="81"/>
      <c r="E1211" s="81"/>
      <c r="K1211" s="82"/>
      <c r="W1211" s="81"/>
      <c r="X1211" s="81"/>
      <c r="AL1211" s="81"/>
    </row>
    <row r="1212" spans="4:38" s="80" customFormat="1">
      <c r="D1212" s="81"/>
      <c r="E1212" s="81"/>
      <c r="K1212" s="82"/>
      <c r="W1212" s="81"/>
      <c r="X1212" s="81"/>
      <c r="AL1212" s="81"/>
    </row>
    <row r="1213" spans="4:38" s="80" customFormat="1">
      <c r="D1213" s="81"/>
      <c r="E1213" s="81"/>
      <c r="K1213" s="82"/>
      <c r="W1213" s="81"/>
      <c r="X1213" s="81"/>
      <c r="AL1213" s="81"/>
    </row>
    <row r="1214" spans="4:38" s="80" customFormat="1">
      <c r="D1214" s="81"/>
      <c r="E1214" s="81"/>
      <c r="K1214" s="82"/>
      <c r="W1214" s="81"/>
      <c r="X1214" s="81"/>
      <c r="AL1214" s="81"/>
    </row>
    <row r="1215" spans="4:38" s="80" customFormat="1">
      <c r="D1215" s="81"/>
      <c r="E1215" s="81"/>
      <c r="K1215" s="82"/>
      <c r="W1215" s="81"/>
      <c r="X1215" s="81"/>
      <c r="AL1215" s="81"/>
    </row>
    <row r="1216" spans="4:38" s="80" customFormat="1">
      <c r="D1216" s="81"/>
      <c r="E1216" s="81"/>
      <c r="K1216" s="82"/>
      <c r="W1216" s="81"/>
      <c r="X1216" s="81"/>
      <c r="AL1216" s="81"/>
    </row>
    <row r="1217" spans="4:38" s="80" customFormat="1">
      <c r="D1217" s="81"/>
      <c r="E1217" s="81"/>
      <c r="K1217" s="82"/>
      <c r="W1217" s="81"/>
      <c r="X1217" s="81"/>
      <c r="AL1217" s="81"/>
    </row>
    <row r="1218" spans="4:38" s="80" customFormat="1">
      <c r="D1218" s="81"/>
      <c r="E1218" s="81"/>
      <c r="K1218" s="82"/>
      <c r="W1218" s="81"/>
      <c r="X1218" s="81"/>
      <c r="AL1218" s="81"/>
    </row>
    <row r="1219" spans="4:38" s="80" customFormat="1">
      <c r="D1219" s="81"/>
      <c r="E1219" s="81"/>
      <c r="K1219" s="82"/>
      <c r="W1219" s="81"/>
      <c r="X1219" s="81"/>
      <c r="AL1219" s="81"/>
    </row>
    <row r="1220" spans="4:38" s="80" customFormat="1">
      <c r="D1220" s="81"/>
      <c r="E1220" s="81"/>
      <c r="K1220" s="82"/>
      <c r="W1220" s="81"/>
      <c r="X1220" s="81"/>
      <c r="AL1220" s="81"/>
    </row>
    <row r="1221" spans="4:38" s="80" customFormat="1">
      <c r="D1221" s="81"/>
      <c r="E1221" s="81"/>
      <c r="K1221" s="82"/>
      <c r="W1221" s="81"/>
      <c r="X1221" s="81"/>
      <c r="AL1221" s="81"/>
    </row>
    <row r="1222" spans="4:38" s="80" customFormat="1">
      <c r="D1222" s="81"/>
      <c r="E1222" s="81"/>
      <c r="K1222" s="82"/>
      <c r="W1222" s="81"/>
      <c r="X1222" s="81"/>
      <c r="AL1222" s="81"/>
    </row>
    <row r="1223" spans="4:38" s="80" customFormat="1">
      <c r="D1223" s="81"/>
      <c r="E1223" s="81"/>
      <c r="K1223" s="82"/>
      <c r="W1223" s="81"/>
      <c r="X1223" s="81"/>
      <c r="AL1223" s="81"/>
    </row>
    <row r="1224" spans="4:38" s="80" customFormat="1">
      <c r="D1224" s="81"/>
      <c r="E1224" s="81"/>
      <c r="K1224" s="82"/>
      <c r="W1224" s="81"/>
      <c r="X1224" s="81"/>
      <c r="AL1224" s="81"/>
    </row>
    <row r="1225" spans="4:38" s="80" customFormat="1">
      <c r="D1225" s="81"/>
      <c r="E1225" s="81"/>
      <c r="K1225" s="82"/>
      <c r="W1225" s="81"/>
      <c r="X1225" s="81"/>
      <c r="AL1225" s="81"/>
    </row>
    <row r="1226" spans="4:38" s="80" customFormat="1">
      <c r="D1226" s="81"/>
      <c r="E1226" s="81"/>
      <c r="K1226" s="82"/>
      <c r="W1226" s="81"/>
      <c r="X1226" s="81"/>
      <c r="AL1226" s="81"/>
    </row>
    <row r="1227" spans="4:38" s="80" customFormat="1">
      <c r="D1227" s="81"/>
      <c r="E1227" s="81"/>
      <c r="K1227" s="82"/>
      <c r="W1227" s="81"/>
      <c r="X1227" s="81"/>
      <c r="AL1227" s="81"/>
    </row>
    <row r="1228" spans="4:38" s="80" customFormat="1">
      <c r="D1228" s="81"/>
      <c r="E1228" s="81"/>
      <c r="K1228" s="82"/>
      <c r="W1228" s="81"/>
      <c r="X1228" s="81"/>
      <c r="AL1228" s="81"/>
    </row>
    <row r="1229" spans="4:38" s="80" customFormat="1">
      <c r="D1229" s="81"/>
      <c r="E1229" s="81"/>
      <c r="K1229" s="82"/>
      <c r="W1229" s="81"/>
      <c r="X1229" s="81"/>
      <c r="AL1229" s="81"/>
    </row>
    <row r="1230" spans="4:38" s="80" customFormat="1">
      <c r="D1230" s="81"/>
      <c r="E1230" s="81"/>
      <c r="K1230" s="82"/>
      <c r="W1230" s="81"/>
      <c r="X1230" s="81"/>
      <c r="AL1230" s="81"/>
    </row>
    <row r="1231" spans="4:38" s="80" customFormat="1">
      <c r="D1231" s="81"/>
      <c r="E1231" s="81"/>
      <c r="K1231" s="82"/>
      <c r="W1231" s="81"/>
      <c r="X1231" s="81"/>
      <c r="AL1231" s="81"/>
    </row>
    <row r="1232" spans="4:38" s="80" customFormat="1">
      <c r="D1232" s="81"/>
      <c r="E1232" s="81"/>
      <c r="K1232" s="82"/>
      <c r="W1232" s="81"/>
      <c r="X1232" s="81"/>
      <c r="AL1232" s="81"/>
    </row>
    <row r="1233" spans="4:38" s="80" customFormat="1">
      <c r="D1233" s="81"/>
      <c r="E1233" s="81"/>
      <c r="K1233" s="82"/>
      <c r="W1233" s="81"/>
      <c r="X1233" s="81"/>
      <c r="AL1233" s="81"/>
    </row>
    <row r="1234" spans="4:38" s="80" customFormat="1">
      <c r="D1234" s="81"/>
      <c r="E1234" s="81"/>
      <c r="K1234" s="82"/>
      <c r="W1234" s="81"/>
      <c r="X1234" s="81"/>
      <c r="AL1234" s="81"/>
    </row>
    <row r="1235" spans="4:38" s="80" customFormat="1">
      <c r="D1235" s="81"/>
      <c r="E1235" s="81"/>
      <c r="K1235" s="82"/>
      <c r="W1235" s="81"/>
      <c r="X1235" s="81"/>
      <c r="AL1235" s="81"/>
    </row>
    <row r="1236" spans="4:38" s="80" customFormat="1">
      <c r="D1236" s="81"/>
      <c r="E1236" s="81"/>
      <c r="K1236" s="82"/>
      <c r="W1236" s="81"/>
      <c r="X1236" s="81"/>
      <c r="AL1236" s="81"/>
    </row>
    <row r="1237" spans="4:38" s="80" customFormat="1">
      <c r="D1237" s="81"/>
      <c r="E1237" s="81"/>
      <c r="K1237" s="82"/>
      <c r="W1237" s="81"/>
      <c r="X1237" s="81"/>
      <c r="AL1237" s="81"/>
    </row>
    <row r="1238" spans="4:38" s="80" customFormat="1">
      <c r="D1238" s="81"/>
      <c r="E1238" s="81"/>
      <c r="K1238" s="82"/>
      <c r="W1238" s="81"/>
      <c r="X1238" s="81"/>
      <c r="AL1238" s="81"/>
    </row>
    <row r="1239" spans="4:38" s="80" customFormat="1">
      <c r="D1239" s="81"/>
      <c r="E1239" s="81"/>
      <c r="K1239" s="82"/>
      <c r="W1239" s="81"/>
      <c r="X1239" s="81"/>
      <c r="AL1239" s="81"/>
    </row>
    <row r="1240" spans="4:38" s="80" customFormat="1">
      <c r="D1240" s="81"/>
      <c r="E1240" s="81"/>
      <c r="K1240" s="82"/>
      <c r="W1240" s="81"/>
      <c r="X1240" s="81"/>
      <c r="AL1240" s="81"/>
    </row>
    <row r="1241" spans="4:38" s="80" customFormat="1">
      <c r="D1241" s="81"/>
      <c r="E1241" s="81"/>
      <c r="K1241" s="82"/>
      <c r="W1241" s="81"/>
      <c r="X1241" s="81"/>
      <c r="AL1241" s="81"/>
    </row>
    <row r="1242" spans="4:38" s="80" customFormat="1">
      <c r="D1242" s="81"/>
      <c r="E1242" s="81"/>
      <c r="K1242" s="82"/>
      <c r="W1242" s="81"/>
      <c r="X1242" s="81"/>
      <c r="AL1242" s="81"/>
    </row>
    <row r="1243" spans="4:38" s="80" customFormat="1">
      <c r="D1243" s="81"/>
      <c r="E1243" s="81"/>
      <c r="K1243" s="82"/>
      <c r="W1243" s="81"/>
      <c r="X1243" s="81"/>
      <c r="AL1243" s="81"/>
    </row>
    <row r="1244" spans="4:38" s="80" customFormat="1">
      <c r="D1244" s="81"/>
      <c r="E1244" s="81"/>
      <c r="K1244" s="82"/>
      <c r="W1244" s="81"/>
      <c r="X1244" s="81"/>
      <c r="AL1244" s="81"/>
    </row>
    <row r="1245" spans="4:38" s="80" customFormat="1">
      <c r="D1245" s="81"/>
      <c r="E1245" s="81"/>
      <c r="K1245" s="82"/>
      <c r="W1245" s="81"/>
      <c r="X1245" s="81"/>
      <c r="AL1245" s="81"/>
    </row>
    <row r="1246" spans="4:38" s="80" customFormat="1">
      <c r="D1246" s="81"/>
      <c r="E1246" s="81"/>
      <c r="K1246" s="82"/>
      <c r="W1246" s="81"/>
      <c r="X1246" s="81"/>
      <c r="AL1246" s="81"/>
    </row>
    <row r="1247" spans="4:38" s="80" customFormat="1">
      <c r="D1247" s="81"/>
      <c r="E1247" s="81"/>
      <c r="K1247" s="82"/>
      <c r="W1247" s="81"/>
      <c r="X1247" s="81"/>
      <c r="AL1247" s="81"/>
    </row>
    <row r="1248" spans="4:38" s="80" customFormat="1">
      <c r="D1248" s="81"/>
      <c r="E1248" s="81"/>
      <c r="K1248" s="82"/>
      <c r="W1248" s="81"/>
      <c r="X1248" s="81"/>
      <c r="AL1248" s="81"/>
    </row>
    <row r="1249" spans="4:38" s="80" customFormat="1">
      <c r="D1249" s="81"/>
      <c r="E1249" s="81"/>
      <c r="K1249" s="82"/>
      <c r="W1249" s="81"/>
      <c r="X1249" s="81"/>
      <c r="AL1249" s="81"/>
    </row>
    <row r="1250" spans="4:38" s="80" customFormat="1">
      <c r="D1250" s="81"/>
      <c r="E1250" s="81"/>
      <c r="K1250" s="82"/>
      <c r="W1250" s="81"/>
      <c r="X1250" s="81"/>
      <c r="AL1250" s="81"/>
    </row>
    <row r="1251" spans="4:38" s="80" customFormat="1">
      <c r="D1251" s="81"/>
      <c r="E1251" s="81"/>
      <c r="K1251" s="82"/>
      <c r="W1251" s="81"/>
      <c r="X1251" s="81"/>
      <c r="AL1251" s="81"/>
    </row>
    <row r="1252" spans="4:38" s="80" customFormat="1">
      <c r="D1252" s="81"/>
      <c r="E1252" s="81"/>
      <c r="K1252" s="82"/>
      <c r="W1252" s="81"/>
      <c r="X1252" s="81"/>
      <c r="AL1252" s="81"/>
    </row>
    <row r="1253" spans="4:38" s="80" customFormat="1">
      <c r="D1253" s="81"/>
      <c r="E1253" s="81"/>
      <c r="K1253" s="82"/>
      <c r="W1253" s="81"/>
      <c r="X1253" s="81"/>
      <c r="AL1253" s="81"/>
    </row>
    <row r="1254" spans="4:38" s="80" customFormat="1">
      <c r="D1254" s="81"/>
      <c r="E1254" s="81"/>
      <c r="K1254" s="82"/>
      <c r="W1254" s="81"/>
      <c r="X1254" s="81"/>
      <c r="AL1254" s="81"/>
    </row>
    <row r="1255" spans="4:38" s="80" customFormat="1">
      <c r="D1255" s="81"/>
      <c r="E1255" s="81"/>
      <c r="K1255" s="82"/>
      <c r="W1255" s="81"/>
      <c r="X1255" s="81"/>
      <c r="AL1255" s="81"/>
    </row>
    <row r="1256" spans="4:38" s="80" customFormat="1">
      <c r="D1256" s="81"/>
      <c r="E1256" s="81"/>
      <c r="K1256" s="82"/>
      <c r="W1256" s="81"/>
      <c r="X1256" s="81"/>
      <c r="AL1256" s="81"/>
    </row>
    <row r="1257" spans="4:38" s="80" customFormat="1">
      <c r="D1257" s="81"/>
      <c r="E1257" s="81"/>
      <c r="K1257" s="82"/>
      <c r="W1257" s="81"/>
      <c r="X1257" s="81"/>
      <c r="AL1257" s="81"/>
    </row>
    <row r="1258" spans="4:38" s="80" customFormat="1">
      <c r="D1258" s="81"/>
      <c r="E1258" s="81"/>
      <c r="K1258" s="82"/>
      <c r="W1258" s="81"/>
      <c r="X1258" s="81"/>
      <c r="AL1258" s="81"/>
    </row>
    <row r="1259" spans="4:38" s="80" customFormat="1">
      <c r="D1259" s="81"/>
      <c r="E1259" s="81"/>
      <c r="K1259" s="82"/>
      <c r="W1259" s="81"/>
      <c r="X1259" s="81"/>
      <c r="AL1259" s="81"/>
    </row>
    <row r="1260" spans="4:38" s="80" customFormat="1">
      <c r="D1260" s="81"/>
      <c r="E1260" s="81"/>
      <c r="K1260" s="82"/>
      <c r="W1260" s="81"/>
      <c r="X1260" s="81"/>
      <c r="AL1260" s="81"/>
    </row>
    <row r="1261" spans="4:38" s="80" customFormat="1">
      <c r="D1261" s="81"/>
      <c r="E1261" s="81"/>
      <c r="K1261" s="82"/>
      <c r="W1261" s="81"/>
      <c r="X1261" s="81"/>
      <c r="AL1261" s="81"/>
    </row>
    <row r="1262" spans="4:38" s="80" customFormat="1">
      <c r="D1262" s="81"/>
      <c r="E1262" s="81"/>
      <c r="K1262" s="82"/>
      <c r="W1262" s="81"/>
      <c r="X1262" s="81"/>
      <c r="AL1262" s="81"/>
    </row>
    <row r="1263" spans="4:38" s="80" customFormat="1">
      <c r="D1263" s="81"/>
      <c r="E1263" s="81"/>
      <c r="K1263" s="82"/>
      <c r="W1263" s="81"/>
      <c r="X1263" s="81"/>
      <c r="AL1263" s="81"/>
    </row>
    <row r="1264" spans="4:38" s="80" customFormat="1">
      <c r="D1264" s="81"/>
      <c r="E1264" s="81"/>
      <c r="K1264" s="82"/>
      <c r="W1264" s="81"/>
      <c r="X1264" s="81"/>
      <c r="AL1264" s="81"/>
    </row>
    <row r="1265" spans="4:38" s="80" customFormat="1">
      <c r="D1265" s="81"/>
      <c r="E1265" s="81"/>
      <c r="K1265" s="82"/>
      <c r="W1265" s="81"/>
      <c r="X1265" s="81"/>
      <c r="AL1265" s="81"/>
    </row>
    <row r="1266" spans="4:38" s="80" customFormat="1">
      <c r="D1266" s="81"/>
      <c r="E1266" s="81"/>
      <c r="K1266" s="82"/>
      <c r="W1266" s="81"/>
      <c r="X1266" s="81"/>
      <c r="AL1266" s="81"/>
    </row>
    <row r="1267" spans="4:38" s="80" customFormat="1">
      <c r="D1267" s="81"/>
      <c r="E1267" s="81"/>
      <c r="K1267" s="82"/>
      <c r="W1267" s="81"/>
      <c r="X1267" s="81"/>
      <c r="AL1267" s="81"/>
    </row>
    <row r="1268" spans="4:38" s="80" customFormat="1">
      <c r="D1268" s="81"/>
      <c r="E1268" s="81"/>
      <c r="K1268" s="82"/>
      <c r="W1268" s="81"/>
      <c r="X1268" s="81"/>
      <c r="AL1268" s="81"/>
    </row>
    <row r="1269" spans="4:38" s="80" customFormat="1">
      <c r="D1269" s="81"/>
      <c r="E1269" s="81"/>
      <c r="K1269" s="82"/>
      <c r="W1269" s="81"/>
      <c r="X1269" s="81"/>
      <c r="AL1269" s="81"/>
    </row>
    <row r="1270" spans="4:38" s="80" customFormat="1">
      <c r="D1270" s="81"/>
      <c r="E1270" s="81"/>
      <c r="K1270" s="82"/>
      <c r="W1270" s="81"/>
      <c r="X1270" s="81"/>
      <c r="AL1270" s="81"/>
    </row>
    <row r="1271" spans="4:38" s="80" customFormat="1">
      <c r="D1271" s="81"/>
      <c r="E1271" s="81"/>
      <c r="K1271" s="82"/>
      <c r="W1271" s="81"/>
      <c r="X1271" s="81"/>
      <c r="AL1271" s="81"/>
    </row>
    <row r="1272" spans="4:38" s="80" customFormat="1">
      <c r="D1272" s="81"/>
      <c r="E1272" s="81"/>
      <c r="K1272" s="82"/>
      <c r="W1272" s="81"/>
      <c r="X1272" s="81"/>
      <c r="AL1272" s="81"/>
    </row>
    <row r="1273" spans="4:38" s="80" customFormat="1">
      <c r="D1273" s="81"/>
      <c r="E1273" s="81"/>
      <c r="K1273" s="82"/>
      <c r="W1273" s="81"/>
      <c r="X1273" s="81"/>
      <c r="AL1273" s="81"/>
    </row>
    <row r="1274" spans="4:38" s="80" customFormat="1">
      <c r="D1274" s="81"/>
      <c r="E1274" s="81"/>
      <c r="K1274" s="82"/>
      <c r="W1274" s="81"/>
      <c r="X1274" s="81"/>
      <c r="AL1274" s="81"/>
    </row>
    <row r="1275" spans="4:38" s="80" customFormat="1">
      <c r="D1275" s="81"/>
      <c r="E1275" s="81"/>
      <c r="K1275" s="82"/>
      <c r="W1275" s="81"/>
      <c r="X1275" s="81"/>
      <c r="AL1275" s="81"/>
    </row>
    <row r="1276" spans="4:38" s="80" customFormat="1">
      <c r="D1276" s="81"/>
      <c r="E1276" s="81"/>
      <c r="K1276" s="82"/>
      <c r="W1276" s="81"/>
      <c r="X1276" s="81"/>
      <c r="AL1276" s="81"/>
    </row>
    <row r="1277" spans="4:38" s="80" customFormat="1">
      <c r="D1277" s="81"/>
      <c r="E1277" s="81"/>
      <c r="K1277" s="82"/>
      <c r="W1277" s="81"/>
      <c r="X1277" s="81"/>
      <c r="AL1277" s="81"/>
    </row>
    <row r="1278" spans="4:38" s="80" customFormat="1">
      <c r="D1278" s="81"/>
      <c r="E1278" s="81"/>
      <c r="K1278" s="82"/>
      <c r="W1278" s="81"/>
      <c r="X1278" s="81"/>
      <c r="AL1278" s="81"/>
    </row>
    <row r="1279" spans="4:38" s="80" customFormat="1">
      <c r="D1279" s="81"/>
      <c r="E1279" s="81"/>
      <c r="K1279" s="82"/>
      <c r="W1279" s="81"/>
      <c r="X1279" s="81"/>
      <c r="AL1279" s="81"/>
    </row>
    <row r="1280" spans="4:38" s="80" customFormat="1">
      <c r="D1280" s="81"/>
      <c r="E1280" s="81"/>
      <c r="K1280" s="82"/>
      <c r="W1280" s="81"/>
      <c r="X1280" s="81"/>
      <c r="AL1280" s="81"/>
    </row>
    <row r="1281" spans="4:38" s="80" customFormat="1">
      <c r="D1281" s="81"/>
      <c r="E1281" s="81"/>
      <c r="K1281" s="82"/>
      <c r="W1281" s="81"/>
      <c r="X1281" s="81"/>
      <c r="AL1281" s="81"/>
    </row>
    <row r="1282" spans="4:38" s="80" customFormat="1">
      <c r="D1282" s="81"/>
      <c r="E1282" s="81"/>
      <c r="K1282" s="82"/>
      <c r="W1282" s="81"/>
      <c r="X1282" s="81"/>
      <c r="AL1282" s="81"/>
    </row>
    <row r="1283" spans="4:38" s="80" customFormat="1">
      <c r="D1283" s="81"/>
      <c r="E1283" s="81"/>
      <c r="K1283" s="82"/>
      <c r="W1283" s="81"/>
      <c r="X1283" s="81"/>
      <c r="AL1283" s="81"/>
    </row>
    <row r="1284" spans="4:38" s="80" customFormat="1">
      <c r="D1284" s="81"/>
      <c r="E1284" s="81"/>
      <c r="K1284" s="82"/>
      <c r="W1284" s="81"/>
      <c r="X1284" s="81"/>
      <c r="AL1284" s="81"/>
    </row>
    <row r="1285" spans="4:38" s="80" customFormat="1">
      <c r="D1285" s="81"/>
      <c r="E1285" s="81"/>
      <c r="K1285" s="82"/>
      <c r="W1285" s="81"/>
      <c r="X1285" s="81"/>
      <c r="AL1285" s="81"/>
    </row>
    <row r="1286" spans="4:38" s="80" customFormat="1">
      <c r="D1286" s="81"/>
      <c r="E1286" s="81"/>
      <c r="K1286" s="82"/>
      <c r="W1286" s="81"/>
      <c r="X1286" s="81"/>
      <c r="AL1286" s="81"/>
    </row>
    <row r="1287" spans="4:38" s="80" customFormat="1">
      <c r="D1287" s="81"/>
      <c r="E1287" s="81"/>
      <c r="K1287" s="82"/>
      <c r="W1287" s="81"/>
      <c r="X1287" s="81"/>
      <c r="AL1287" s="81"/>
    </row>
    <row r="1288" spans="4:38" s="80" customFormat="1">
      <c r="D1288" s="81"/>
      <c r="E1288" s="81"/>
      <c r="K1288" s="82"/>
      <c r="W1288" s="81"/>
      <c r="X1288" s="81"/>
      <c r="AL1288" s="81"/>
    </row>
    <row r="1289" spans="4:38" s="80" customFormat="1">
      <c r="D1289" s="81"/>
      <c r="E1289" s="81"/>
      <c r="K1289" s="82"/>
      <c r="W1289" s="81"/>
      <c r="X1289" s="81"/>
      <c r="AL1289" s="81"/>
    </row>
    <row r="1290" spans="4:38" s="80" customFormat="1">
      <c r="D1290" s="81"/>
      <c r="E1290" s="81"/>
      <c r="K1290" s="82"/>
      <c r="W1290" s="81"/>
      <c r="X1290" s="81"/>
      <c r="AL1290" s="81"/>
    </row>
    <row r="1291" spans="4:38" s="80" customFormat="1">
      <c r="D1291" s="81"/>
      <c r="E1291" s="81"/>
      <c r="K1291" s="82"/>
      <c r="W1291" s="81"/>
      <c r="X1291" s="81"/>
      <c r="AL1291" s="81"/>
    </row>
    <row r="1292" spans="4:38" s="80" customFormat="1">
      <c r="D1292" s="81"/>
      <c r="E1292" s="81"/>
      <c r="K1292" s="82"/>
      <c r="W1292" s="81"/>
      <c r="X1292" s="81"/>
      <c r="AL1292" s="81"/>
    </row>
    <row r="1293" spans="4:38" s="80" customFormat="1">
      <c r="D1293" s="81"/>
      <c r="E1293" s="81"/>
      <c r="K1293" s="82"/>
      <c r="W1293" s="81"/>
      <c r="X1293" s="81"/>
      <c r="AL1293" s="81"/>
    </row>
    <row r="1294" spans="4:38" s="80" customFormat="1">
      <c r="D1294" s="81"/>
      <c r="E1294" s="81"/>
      <c r="K1294" s="82"/>
      <c r="W1294" s="81"/>
      <c r="X1294" s="81"/>
      <c r="AL1294" s="81"/>
    </row>
    <row r="1295" spans="4:38" s="80" customFormat="1">
      <c r="D1295" s="81"/>
      <c r="E1295" s="81"/>
      <c r="K1295" s="82"/>
      <c r="W1295" s="81"/>
      <c r="X1295" s="81"/>
      <c r="AL1295" s="81"/>
    </row>
    <row r="1296" spans="4:38" s="80" customFormat="1">
      <c r="D1296" s="81"/>
      <c r="E1296" s="81"/>
      <c r="K1296" s="82"/>
      <c r="W1296" s="81"/>
      <c r="X1296" s="81"/>
      <c r="AL1296" s="81"/>
    </row>
    <row r="1297" spans="4:38" s="80" customFormat="1">
      <c r="D1297" s="81"/>
      <c r="E1297" s="81"/>
      <c r="K1297" s="82"/>
      <c r="W1297" s="81"/>
      <c r="X1297" s="81"/>
      <c r="AL1297" s="81"/>
    </row>
    <row r="1298" spans="4:38" s="80" customFormat="1">
      <c r="D1298" s="81"/>
      <c r="E1298" s="81"/>
      <c r="K1298" s="82"/>
      <c r="W1298" s="81"/>
      <c r="X1298" s="81"/>
      <c r="AL1298" s="81"/>
    </row>
    <row r="1299" spans="4:38" s="80" customFormat="1">
      <c r="D1299" s="81"/>
      <c r="E1299" s="81"/>
      <c r="K1299" s="82"/>
      <c r="W1299" s="81"/>
      <c r="X1299" s="81"/>
      <c r="AL1299" s="81"/>
    </row>
    <row r="1300" spans="4:38" s="80" customFormat="1">
      <c r="D1300" s="81"/>
      <c r="E1300" s="81"/>
      <c r="K1300" s="82"/>
      <c r="W1300" s="81"/>
      <c r="X1300" s="81"/>
      <c r="AL1300" s="81"/>
    </row>
    <row r="1301" spans="4:38" s="80" customFormat="1">
      <c r="D1301" s="81"/>
      <c r="E1301" s="81"/>
      <c r="K1301" s="82"/>
      <c r="W1301" s="81"/>
      <c r="X1301" s="81"/>
      <c r="AL1301" s="81"/>
    </row>
    <row r="1302" spans="4:38" s="80" customFormat="1">
      <c r="D1302" s="81"/>
      <c r="E1302" s="81"/>
      <c r="K1302" s="82"/>
      <c r="W1302" s="81"/>
      <c r="X1302" s="81"/>
      <c r="AL1302" s="81"/>
    </row>
    <row r="1303" spans="4:38" s="80" customFormat="1">
      <c r="D1303" s="81"/>
      <c r="E1303" s="81"/>
      <c r="K1303" s="82"/>
      <c r="W1303" s="81"/>
      <c r="X1303" s="81"/>
      <c r="AL1303" s="81"/>
    </row>
    <row r="1304" spans="4:38" s="80" customFormat="1">
      <c r="D1304" s="81"/>
      <c r="E1304" s="81"/>
      <c r="K1304" s="82"/>
      <c r="W1304" s="81"/>
      <c r="X1304" s="81"/>
      <c r="AL1304" s="81"/>
    </row>
    <row r="1305" spans="4:38" s="80" customFormat="1">
      <c r="D1305" s="81"/>
      <c r="E1305" s="81"/>
      <c r="K1305" s="82"/>
      <c r="W1305" s="81"/>
      <c r="X1305" s="81"/>
      <c r="AL1305" s="81"/>
    </row>
    <row r="1306" spans="4:38" s="80" customFormat="1">
      <c r="D1306" s="81"/>
      <c r="E1306" s="81"/>
      <c r="K1306" s="82"/>
      <c r="W1306" s="81"/>
      <c r="X1306" s="81"/>
      <c r="AL1306" s="81"/>
    </row>
    <row r="1307" spans="4:38" s="80" customFormat="1">
      <c r="D1307" s="81"/>
      <c r="E1307" s="81"/>
      <c r="K1307" s="82"/>
      <c r="W1307" s="81"/>
      <c r="X1307" s="81"/>
      <c r="AL1307" s="81"/>
    </row>
    <row r="1308" spans="4:38" s="80" customFormat="1">
      <c r="D1308" s="81"/>
      <c r="E1308" s="81"/>
      <c r="K1308" s="82"/>
      <c r="W1308" s="81"/>
      <c r="X1308" s="81"/>
      <c r="AL1308" s="81"/>
    </row>
    <row r="1309" spans="4:38" s="80" customFormat="1">
      <c r="D1309" s="81"/>
      <c r="E1309" s="81"/>
      <c r="K1309" s="82"/>
      <c r="W1309" s="81"/>
      <c r="X1309" s="81"/>
      <c r="AL1309" s="81"/>
    </row>
    <row r="1310" spans="4:38" s="80" customFormat="1">
      <c r="D1310" s="81"/>
      <c r="E1310" s="81"/>
      <c r="K1310" s="82"/>
      <c r="W1310" s="81"/>
      <c r="X1310" s="81"/>
      <c r="AL1310" s="81"/>
    </row>
    <row r="1311" spans="4:38" s="80" customFormat="1">
      <c r="D1311" s="81"/>
      <c r="E1311" s="81"/>
      <c r="K1311" s="82"/>
      <c r="W1311" s="81"/>
      <c r="X1311" s="81"/>
      <c r="AL1311" s="81"/>
    </row>
    <row r="1312" spans="4:38" s="80" customFormat="1">
      <c r="D1312" s="81"/>
      <c r="E1312" s="81"/>
      <c r="K1312" s="82"/>
      <c r="W1312" s="81"/>
      <c r="X1312" s="81"/>
      <c r="AL1312" s="81"/>
    </row>
    <row r="1313" spans="4:38" s="80" customFormat="1">
      <c r="D1313" s="81"/>
      <c r="E1313" s="81"/>
      <c r="K1313" s="82"/>
      <c r="W1313" s="81"/>
      <c r="X1313" s="81"/>
      <c r="AL1313" s="81"/>
    </row>
    <row r="1314" spans="4:38" s="80" customFormat="1">
      <c r="D1314" s="81"/>
      <c r="E1314" s="81"/>
      <c r="K1314" s="82"/>
      <c r="W1314" s="81"/>
      <c r="X1314" s="81"/>
      <c r="AL1314" s="81"/>
    </row>
    <row r="1315" spans="4:38" s="80" customFormat="1">
      <c r="D1315" s="81"/>
      <c r="E1315" s="81"/>
      <c r="K1315" s="82"/>
      <c r="W1315" s="81"/>
      <c r="X1315" s="81"/>
      <c r="AL1315" s="81"/>
    </row>
    <row r="1316" spans="4:38" s="80" customFormat="1">
      <c r="D1316" s="81"/>
      <c r="E1316" s="81"/>
      <c r="K1316" s="82"/>
      <c r="W1316" s="81"/>
      <c r="X1316" s="81"/>
      <c r="AL1316" s="81"/>
    </row>
    <row r="1317" spans="4:38" s="80" customFormat="1">
      <c r="D1317" s="81"/>
      <c r="E1317" s="81"/>
      <c r="K1317" s="82"/>
      <c r="W1317" s="81"/>
      <c r="X1317" s="81"/>
      <c r="AL1317" s="81"/>
    </row>
    <row r="1318" spans="4:38" s="80" customFormat="1">
      <c r="D1318" s="81"/>
      <c r="E1318" s="81"/>
      <c r="K1318" s="82"/>
      <c r="W1318" s="81"/>
      <c r="X1318" s="81"/>
      <c r="AL1318" s="81"/>
    </row>
    <row r="1319" spans="4:38" s="80" customFormat="1">
      <c r="D1319" s="81"/>
      <c r="E1319" s="81"/>
      <c r="K1319" s="82"/>
      <c r="W1319" s="81"/>
      <c r="X1319" s="81"/>
      <c r="AL1319" s="81"/>
    </row>
    <row r="1320" spans="4:38" s="80" customFormat="1">
      <c r="D1320" s="81"/>
      <c r="E1320" s="81"/>
      <c r="K1320" s="82"/>
      <c r="W1320" s="81"/>
      <c r="X1320" s="81"/>
      <c r="AL1320" s="81"/>
    </row>
    <row r="1321" spans="4:38" s="80" customFormat="1">
      <c r="D1321" s="81"/>
      <c r="E1321" s="81"/>
      <c r="K1321" s="82"/>
      <c r="W1321" s="81"/>
      <c r="X1321" s="81"/>
      <c r="AL1321" s="81"/>
    </row>
    <row r="1322" spans="4:38" s="80" customFormat="1">
      <c r="D1322" s="81"/>
      <c r="E1322" s="81"/>
      <c r="K1322" s="82"/>
      <c r="W1322" s="81"/>
      <c r="X1322" s="81"/>
      <c r="AL1322" s="81"/>
    </row>
    <row r="1323" spans="4:38" s="80" customFormat="1">
      <c r="D1323" s="81"/>
      <c r="E1323" s="81"/>
      <c r="K1323" s="82"/>
      <c r="W1323" s="81"/>
      <c r="X1323" s="81"/>
      <c r="AL1323" s="81"/>
    </row>
    <row r="1324" spans="4:38" s="80" customFormat="1">
      <c r="D1324" s="81"/>
      <c r="E1324" s="81"/>
      <c r="K1324" s="82"/>
      <c r="W1324" s="81"/>
      <c r="X1324" s="81"/>
      <c r="AL1324" s="81"/>
    </row>
    <row r="1325" spans="4:38" s="80" customFormat="1">
      <c r="D1325" s="81"/>
      <c r="E1325" s="81"/>
      <c r="K1325" s="82"/>
      <c r="W1325" s="81"/>
      <c r="X1325" s="81"/>
      <c r="AL1325" s="81"/>
    </row>
    <row r="1326" spans="4:38" s="80" customFormat="1">
      <c r="D1326" s="81"/>
      <c r="E1326" s="81"/>
      <c r="K1326" s="82"/>
      <c r="W1326" s="81"/>
      <c r="X1326" s="81"/>
      <c r="AL1326" s="81"/>
    </row>
    <row r="1327" spans="4:38" s="80" customFormat="1">
      <c r="D1327" s="81"/>
      <c r="E1327" s="81"/>
      <c r="K1327" s="82"/>
      <c r="W1327" s="81"/>
      <c r="X1327" s="81"/>
      <c r="AL1327" s="81"/>
    </row>
    <row r="1328" spans="4:38" s="80" customFormat="1">
      <c r="D1328" s="81"/>
      <c r="E1328" s="81"/>
      <c r="K1328" s="82"/>
      <c r="W1328" s="81"/>
      <c r="X1328" s="81"/>
      <c r="AL1328" s="81"/>
    </row>
    <row r="1329" spans="4:38" s="80" customFormat="1">
      <c r="D1329" s="81"/>
      <c r="E1329" s="81"/>
      <c r="K1329" s="82"/>
      <c r="W1329" s="81"/>
      <c r="X1329" s="81"/>
      <c r="AL1329" s="81"/>
    </row>
    <row r="1330" spans="4:38" s="80" customFormat="1">
      <c r="D1330" s="81"/>
      <c r="E1330" s="81"/>
      <c r="K1330" s="82"/>
      <c r="W1330" s="81"/>
      <c r="X1330" s="81"/>
      <c r="AL1330" s="81"/>
    </row>
    <row r="1331" spans="4:38" s="80" customFormat="1">
      <c r="D1331" s="81"/>
      <c r="E1331" s="81"/>
      <c r="K1331" s="82"/>
      <c r="W1331" s="81"/>
      <c r="X1331" s="81"/>
      <c r="AL1331" s="81"/>
    </row>
    <row r="1332" spans="4:38" s="80" customFormat="1">
      <c r="D1332" s="81"/>
      <c r="E1332" s="81"/>
      <c r="K1332" s="82"/>
      <c r="W1332" s="81"/>
      <c r="X1332" s="81"/>
      <c r="AL1332" s="81"/>
    </row>
    <row r="1333" spans="4:38" s="80" customFormat="1">
      <c r="D1333" s="81"/>
      <c r="E1333" s="81"/>
      <c r="K1333" s="82"/>
      <c r="W1333" s="81"/>
      <c r="X1333" s="81"/>
      <c r="AL1333" s="81"/>
    </row>
    <row r="1334" spans="4:38" s="80" customFormat="1">
      <c r="D1334" s="81"/>
      <c r="E1334" s="81"/>
      <c r="K1334" s="82"/>
      <c r="W1334" s="81"/>
      <c r="X1334" s="81"/>
      <c r="AL1334" s="81"/>
    </row>
    <row r="1335" spans="4:38" s="80" customFormat="1">
      <c r="D1335" s="81"/>
      <c r="E1335" s="81"/>
      <c r="K1335" s="82"/>
      <c r="W1335" s="81"/>
      <c r="X1335" s="81"/>
      <c r="AL1335" s="81"/>
    </row>
    <row r="1336" spans="4:38" s="80" customFormat="1">
      <c r="D1336" s="81"/>
      <c r="E1336" s="81"/>
      <c r="K1336" s="82"/>
      <c r="W1336" s="81"/>
      <c r="X1336" s="81"/>
      <c r="AL1336" s="81"/>
    </row>
    <row r="1337" spans="4:38" s="80" customFormat="1">
      <c r="D1337" s="81"/>
      <c r="E1337" s="81"/>
      <c r="K1337" s="82"/>
      <c r="W1337" s="81"/>
      <c r="X1337" s="81"/>
      <c r="AL1337" s="81"/>
    </row>
    <row r="1338" spans="4:38" s="80" customFormat="1">
      <c r="D1338" s="81"/>
      <c r="E1338" s="81"/>
      <c r="K1338" s="82"/>
      <c r="W1338" s="81"/>
      <c r="X1338" s="81"/>
      <c r="AL1338" s="81"/>
    </row>
    <row r="1339" spans="4:38" s="80" customFormat="1">
      <c r="D1339" s="81"/>
      <c r="E1339" s="81"/>
      <c r="K1339" s="82"/>
      <c r="W1339" s="81"/>
      <c r="X1339" s="81"/>
      <c r="AL1339" s="81"/>
    </row>
    <row r="1340" spans="4:38" s="80" customFormat="1">
      <c r="D1340" s="81"/>
      <c r="E1340" s="81"/>
      <c r="K1340" s="82"/>
      <c r="W1340" s="81"/>
      <c r="X1340" s="81"/>
      <c r="AL1340" s="81"/>
    </row>
    <row r="1341" spans="4:38" s="80" customFormat="1">
      <c r="D1341" s="81"/>
      <c r="E1341" s="81"/>
      <c r="K1341" s="82"/>
      <c r="W1341" s="81"/>
      <c r="X1341" s="81"/>
      <c r="AL1341" s="81"/>
    </row>
    <row r="1342" spans="4:38" s="80" customFormat="1">
      <c r="D1342" s="81"/>
      <c r="E1342" s="81"/>
      <c r="K1342" s="82"/>
      <c r="W1342" s="81"/>
      <c r="X1342" s="81"/>
      <c r="AL1342" s="81"/>
    </row>
    <row r="1343" spans="4:38" s="80" customFormat="1">
      <c r="D1343" s="81"/>
      <c r="E1343" s="81"/>
      <c r="K1343" s="82"/>
      <c r="W1343" s="81"/>
      <c r="X1343" s="81"/>
      <c r="AL1343" s="81"/>
    </row>
    <row r="1344" spans="4:38" s="80" customFormat="1">
      <c r="D1344" s="81"/>
      <c r="E1344" s="81"/>
      <c r="K1344" s="82"/>
      <c r="W1344" s="81"/>
      <c r="X1344" s="81"/>
      <c r="AL1344" s="81"/>
    </row>
    <row r="1345" spans="4:38" s="80" customFormat="1">
      <c r="D1345" s="81"/>
      <c r="E1345" s="81"/>
      <c r="K1345" s="82"/>
      <c r="W1345" s="81"/>
      <c r="X1345" s="81"/>
      <c r="AL1345" s="81"/>
    </row>
    <row r="1346" spans="4:38" s="80" customFormat="1">
      <c r="D1346" s="81"/>
      <c r="E1346" s="81"/>
      <c r="K1346" s="82"/>
      <c r="W1346" s="81"/>
      <c r="X1346" s="81"/>
      <c r="AL1346" s="81"/>
    </row>
    <row r="1347" spans="4:38" s="80" customFormat="1">
      <c r="D1347" s="81"/>
      <c r="E1347" s="81"/>
      <c r="K1347" s="82"/>
      <c r="W1347" s="81"/>
      <c r="X1347" s="81"/>
      <c r="AL1347" s="81"/>
    </row>
    <row r="1348" spans="4:38" s="80" customFormat="1">
      <c r="D1348" s="81"/>
      <c r="E1348" s="81"/>
      <c r="K1348" s="82"/>
      <c r="W1348" s="81"/>
      <c r="X1348" s="81"/>
      <c r="AL1348" s="81"/>
    </row>
    <row r="1349" spans="4:38" s="80" customFormat="1">
      <c r="D1349" s="81"/>
      <c r="E1349" s="81"/>
      <c r="K1349" s="82"/>
      <c r="W1349" s="81"/>
      <c r="X1349" s="81"/>
      <c r="AL1349" s="81"/>
    </row>
    <row r="1350" spans="4:38" s="80" customFormat="1">
      <c r="D1350" s="81"/>
      <c r="E1350" s="81"/>
      <c r="K1350" s="82"/>
      <c r="W1350" s="81"/>
      <c r="X1350" s="81"/>
      <c r="AL1350" s="81"/>
    </row>
    <row r="1351" spans="4:38" s="80" customFormat="1">
      <c r="D1351" s="81"/>
      <c r="E1351" s="81"/>
      <c r="K1351" s="82"/>
      <c r="W1351" s="81"/>
      <c r="X1351" s="81"/>
      <c r="AL1351" s="81"/>
    </row>
    <row r="1352" spans="4:38" s="80" customFormat="1">
      <c r="D1352" s="81"/>
      <c r="E1352" s="81"/>
      <c r="K1352" s="82"/>
      <c r="W1352" s="81"/>
      <c r="X1352" s="81"/>
      <c r="AL1352" s="81"/>
    </row>
    <row r="1353" spans="4:38" s="80" customFormat="1">
      <c r="D1353" s="81"/>
      <c r="E1353" s="81"/>
      <c r="K1353" s="82"/>
      <c r="W1353" s="81"/>
      <c r="X1353" s="81"/>
      <c r="AL1353" s="81"/>
    </row>
    <row r="1354" spans="4:38" s="80" customFormat="1">
      <c r="D1354" s="81"/>
      <c r="E1354" s="81"/>
      <c r="K1354" s="82"/>
      <c r="W1354" s="81"/>
      <c r="X1354" s="81"/>
      <c r="AL1354" s="81"/>
    </row>
    <row r="1355" spans="4:38" s="80" customFormat="1">
      <c r="D1355" s="81"/>
      <c r="E1355" s="81"/>
      <c r="K1355" s="82"/>
      <c r="W1355" s="81"/>
      <c r="X1355" s="81"/>
      <c r="AL1355" s="81"/>
    </row>
    <row r="1356" spans="4:38" s="80" customFormat="1">
      <c r="D1356" s="81"/>
      <c r="E1356" s="81"/>
      <c r="K1356" s="82"/>
      <c r="W1356" s="81"/>
      <c r="X1356" s="81"/>
      <c r="AL1356" s="81"/>
    </row>
    <row r="1357" spans="4:38" s="80" customFormat="1">
      <c r="D1357" s="81"/>
      <c r="E1357" s="81"/>
      <c r="K1357" s="82"/>
      <c r="W1357" s="81"/>
      <c r="X1357" s="81"/>
      <c r="AL1357" s="81"/>
    </row>
    <row r="1358" spans="4:38" s="80" customFormat="1">
      <c r="D1358" s="81"/>
      <c r="E1358" s="81"/>
      <c r="K1358" s="82"/>
      <c r="W1358" s="81"/>
      <c r="X1358" s="81"/>
      <c r="AL1358" s="81"/>
    </row>
    <row r="1359" spans="4:38" s="80" customFormat="1">
      <c r="D1359" s="81"/>
      <c r="E1359" s="81"/>
      <c r="K1359" s="82"/>
      <c r="W1359" s="81"/>
      <c r="X1359" s="81"/>
      <c r="AL1359" s="81"/>
    </row>
    <row r="1360" spans="4:38" s="80" customFormat="1">
      <c r="D1360" s="81"/>
      <c r="E1360" s="81"/>
      <c r="K1360" s="82"/>
      <c r="W1360" s="81"/>
      <c r="X1360" s="81"/>
      <c r="AL1360" s="81"/>
    </row>
    <row r="1361" spans="4:38" s="80" customFormat="1">
      <c r="D1361" s="81"/>
      <c r="E1361" s="81"/>
      <c r="K1361" s="82"/>
      <c r="W1361" s="81"/>
      <c r="X1361" s="81"/>
      <c r="AL1361" s="81"/>
    </row>
    <row r="1362" spans="4:38" s="80" customFormat="1">
      <c r="D1362" s="81"/>
      <c r="E1362" s="81"/>
      <c r="K1362" s="82"/>
      <c r="W1362" s="81"/>
      <c r="X1362" s="81"/>
      <c r="AL1362" s="81"/>
    </row>
    <row r="1363" spans="4:38" s="80" customFormat="1">
      <c r="D1363" s="81"/>
      <c r="E1363" s="81"/>
      <c r="K1363" s="82"/>
      <c r="W1363" s="81"/>
      <c r="X1363" s="81"/>
      <c r="AL1363" s="81"/>
    </row>
    <row r="1364" spans="4:38" s="80" customFormat="1">
      <c r="D1364" s="81"/>
      <c r="E1364" s="81"/>
      <c r="K1364" s="82"/>
      <c r="W1364" s="81"/>
      <c r="X1364" s="81"/>
      <c r="AL1364" s="81"/>
    </row>
    <row r="1365" spans="4:38" s="80" customFormat="1">
      <c r="D1365" s="81"/>
      <c r="E1365" s="81"/>
      <c r="K1365" s="82"/>
      <c r="W1365" s="81"/>
      <c r="X1365" s="81"/>
      <c r="AL1365" s="81"/>
    </row>
    <row r="1366" spans="4:38" s="80" customFormat="1">
      <c r="D1366" s="81"/>
      <c r="E1366" s="81"/>
      <c r="K1366" s="82"/>
      <c r="W1366" s="81"/>
      <c r="X1366" s="81"/>
      <c r="AL1366" s="81"/>
    </row>
    <row r="1367" spans="4:38" s="80" customFormat="1">
      <c r="D1367" s="81"/>
      <c r="E1367" s="81"/>
      <c r="K1367" s="82"/>
      <c r="W1367" s="81"/>
      <c r="X1367" s="81"/>
      <c r="AL1367" s="81"/>
    </row>
    <row r="1368" spans="4:38" s="80" customFormat="1">
      <c r="D1368" s="81"/>
      <c r="E1368" s="81"/>
      <c r="K1368" s="82"/>
      <c r="W1368" s="81"/>
      <c r="X1368" s="81"/>
      <c r="AL1368" s="81"/>
    </row>
    <row r="1369" spans="4:38" s="80" customFormat="1">
      <c r="D1369" s="81"/>
      <c r="E1369" s="81"/>
      <c r="K1369" s="82"/>
      <c r="W1369" s="81"/>
      <c r="X1369" s="81"/>
      <c r="AL1369" s="81"/>
    </row>
    <row r="1370" spans="4:38" s="80" customFormat="1">
      <c r="D1370" s="81"/>
      <c r="E1370" s="81"/>
      <c r="K1370" s="82"/>
      <c r="W1370" s="81"/>
      <c r="X1370" s="81"/>
      <c r="AL1370" s="81"/>
    </row>
    <row r="1371" spans="4:38" s="80" customFormat="1">
      <c r="D1371" s="81"/>
      <c r="E1371" s="81"/>
      <c r="K1371" s="82"/>
      <c r="W1371" s="81"/>
      <c r="X1371" s="81"/>
      <c r="AL1371" s="81"/>
    </row>
    <row r="1372" spans="4:38" s="80" customFormat="1">
      <c r="D1372" s="81"/>
      <c r="E1372" s="81"/>
      <c r="K1372" s="82"/>
      <c r="W1372" s="81"/>
      <c r="X1372" s="81"/>
      <c r="AL1372" s="81"/>
    </row>
    <row r="1373" spans="4:38" s="80" customFormat="1">
      <c r="D1373" s="81"/>
      <c r="E1373" s="81"/>
      <c r="K1373" s="82"/>
      <c r="W1373" s="81"/>
      <c r="X1373" s="81"/>
      <c r="AL1373" s="81"/>
    </row>
    <row r="1374" spans="4:38" s="80" customFormat="1">
      <c r="D1374" s="81"/>
      <c r="E1374" s="81"/>
      <c r="K1374" s="82"/>
      <c r="W1374" s="81"/>
      <c r="X1374" s="81"/>
      <c r="AL1374" s="81"/>
    </row>
    <row r="1375" spans="4:38" s="80" customFormat="1">
      <c r="D1375" s="81"/>
      <c r="E1375" s="81"/>
      <c r="K1375" s="82"/>
      <c r="W1375" s="81"/>
      <c r="X1375" s="81"/>
      <c r="AL1375" s="81"/>
    </row>
    <row r="1376" spans="4:38" s="80" customFormat="1">
      <c r="D1376" s="81"/>
      <c r="E1376" s="81"/>
      <c r="K1376" s="82"/>
      <c r="W1376" s="81"/>
      <c r="X1376" s="81"/>
      <c r="AL1376" s="81"/>
    </row>
    <row r="1377" spans="4:38" s="80" customFormat="1">
      <c r="D1377" s="81"/>
      <c r="E1377" s="81"/>
      <c r="K1377" s="82"/>
      <c r="W1377" s="81"/>
      <c r="X1377" s="81"/>
      <c r="AL1377" s="81"/>
    </row>
    <row r="1378" spans="4:38" s="80" customFormat="1">
      <c r="D1378" s="81"/>
      <c r="E1378" s="81"/>
      <c r="K1378" s="82"/>
      <c r="W1378" s="81"/>
      <c r="X1378" s="81"/>
      <c r="AL1378" s="81"/>
    </row>
    <row r="1379" spans="4:38" s="80" customFormat="1">
      <c r="D1379" s="81"/>
      <c r="E1379" s="81"/>
      <c r="K1379" s="82"/>
      <c r="W1379" s="81"/>
      <c r="X1379" s="81"/>
      <c r="AL1379" s="81"/>
    </row>
    <row r="1380" spans="4:38" s="80" customFormat="1">
      <c r="D1380" s="81"/>
      <c r="E1380" s="81"/>
      <c r="K1380" s="82"/>
      <c r="W1380" s="81"/>
      <c r="X1380" s="81"/>
      <c r="AL1380" s="81"/>
    </row>
    <row r="1381" spans="4:38" s="80" customFormat="1">
      <c r="D1381" s="81"/>
      <c r="E1381" s="81"/>
      <c r="K1381" s="82"/>
      <c r="W1381" s="81"/>
      <c r="X1381" s="81"/>
      <c r="AL1381" s="81"/>
    </row>
    <row r="1382" spans="4:38" s="80" customFormat="1">
      <c r="D1382" s="81"/>
      <c r="E1382" s="81"/>
      <c r="K1382" s="82"/>
      <c r="W1382" s="81"/>
      <c r="X1382" s="81"/>
      <c r="AL1382" s="81"/>
    </row>
    <row r="1383" spans="4:38" s="80" customFormat="1">
      <c r="D1383" s="81"/>
      <c r="E1383" s="81"/>
      <c r="K1383" s="82"/>
      <c r="W1383" s="81"/>
      <c r="X1383" s="81"/>
      <c r="AL1383" s="81"/>
    </row>
    <row r="1384" spans="4:38" s="80" customFormat="1">
      <c r="D1384" s="81"/>
      <c r="E1384" s="81"/>
      <c r="K1384" s="82"/>
      <c r="W1384" s="81"/>
      <c r="X1384" s="81"/>
      <c r="AL1384" s="81"/>
    </row>
    <row r="1385" spans="4:38" s="80" customFormat="1">
      <c r="D1385" s="81"/>
      <c r="E1385" s="81"/>
      <c r="K1385" s="82"/>
      <c r="W1385" s="81"/>
      <c r="X1385" s="81"/>
      <c r="AL1385" s="81"/>
    </row>
    <row r="1386" spans="4:38" s="80" customFormat="1">
      <c r="D1386" s="81"/>
      <c r="E1386" s="81"/>
      <c r="K1386" s="82"/>
      <c r="W1386" s="81"/>
      <c r="X1386" s="81"/>
      <c r="AL1386" s="81"/>
    </row>
    <row r="1387" spans="4:38" s="80" customFormat="1">
      <c r="D1387" s="81"/>
      <c r="E1387" s="81"/>
      <c r="K1387" s="82"/>
      <c r="W1387" s="81"/>
      <c r="X1387" s="81"/>
      <c r="AL1387" s="81"/>
    </row>
    <row r="1388" spans="4:38" s="80" customFormat="1">
      <c r="D1388" s="81"/>
      <c r="E1388" s="81"/>
      <c r="K1388" s="82"/>
      <c r="W1388" s="81"/>
      <c r="X1388" s="81"/>
      <c r="AL1388" s="81"/>
    </row>
    <row r="1389" spans="4:38" s="80" customFormat="1">
      <c r="D1389" s="81"/>
      <c r="E1389" s="81"/>
      <c r="K1389" s="82"/>
      <c r="W1389" s="81"/>
      <c r="X1389" s="81"/>
      <c r="AL1389" s="81"/>
    </row>
    <row r="1390" spans="4:38" s="80" customFormat="1">
      <c r="D1390" s="81"/>
      <c r="E1390" s="81"/>
      <c r="K1390" s="82"/>
      <c r="W1390" s="81"/>
      <c r="X1390" s="81"/>
      <c r="AL1390" s="81"/>
    </row>
    <row r="1391" spans="4:38" s="80" customFormat="1">
      <c r="D1391" s="81"/>
      <c r="E1391" s="81"/>
      <c r="K1391" s="82"/>
      <c r="W1391" s="81"/>
      <c r="X1391" s="81"/>
      <c r="AL1391" s="81"/>
    </row>
    <row r="1392" spans="4:38" s="80" customFormat="1">
      <c r="D1392" s="81"/>
      <c r="E1392" s="81"/>
      <c r="K1392" s="82"/>
      <c r="W1392" s="81"/>
      <c r="X1392" s="81"/>
      <c r="AL1392" s="81"/>
    </row>
    <row r="1393" spans="4:38" s="80" customFormat="1">
      <c r="D1393" s="81"/>
      <c r="E1393" s="81"/>
      <c r="K1393" s="82"/>
      <c r="W1393" s="81"/>
      <c r="X1393" s="81"/>
      <c r="AL1393" s="81"/>
    </row>
    <row r="1394" spans="4:38" s="80" customFormat="1">
      <c r="D1394" s="81"/>
      <c r="E1394" s="81"/>
      <c r="K1394" s="82"/>
      <c r="W1394" s="81"/>
      <c r="X1394" s="81"/>
      <c r="AL1394" s="81"/>
    </row>
    <row r="1395" spans="4:38" s="80" customFormat="1">
      <c r="D1395" s="81"/>
      <c r="E1395" s="81"/>
      <c r="K1395" s="82"/>
      <c r="W1395" s="81"/>
      <c r="X1395" s="81"/>
      <c r="AL1395" s="81"/>
    </row>
    <row r="1396" spans="4:38" s="80" customFormat="1">
      <c r="D1396" s="81"/>
      <c r="E1396" s="81"/>
      <c r="K1396" s="82"/>
      <c r="W1396" s="81"/>
      <c r="X1396" s="81"/>
      <c r="AL1396" s="81"/>
    </row>
    <row r="1397" spans="4:38" s="80" customFormat="1">
      <c r="D1397" s="81"/>
      <c r="E1397" s="81"/>
      <c r="K1397" s="82"/>
      <c r="W1397" s="81"/>
      <c r="X1397" s="81"/>
      <c r="AL1397" s="81"/>
    </row>
    <row r="1398" spans="4:38" s="80" customFormat="1">
      <c r="D1398" s="81"/>
      <c r="E1398" s="81"/>
      <c r="K1398" s="82"/>
      <c r="W1398" s="81"/>
      <c r="X1398" s="81"/>
      <c r="AL1398" s="81"/>
    </row>
    <row r="1399" spans="4:38" s="80" customFormat="1">
      <c r="D1399" s="81"/>
      <c r="E1399" s="81"/>
      <c r="K1399" s="82"/>
      <c r="W1399" s="81"/>
      <c r="X1399" s="81"/>
      <c r="AL1399" s="81"/>
    </row>
    <row r="1400" spans="4:38" s="80" customFormat="1">
      <c r="D1400" s="81"/>
      <c r="E1400" s="81"/>
      <c r="K1400" s="82"/>
      <c r="W1400" s="81"/>
      <c r="X1400" s="81"/>
      <c r="AL1400" s="81"/>
    </row>
    <row r="1401" spans="4:38" s="80" customFormat="1">
      <c r="D1401" s="81"/>
      <c r="E1401" s="81"/>
      <c r="K1401" s="82"/>
      <c r="W1401" s="81"/>
      <c r="X1401" s="81"/>
      <c r="AL1401" s="81"/>
    </row>
    <row r="1402" spans="4:38" s="80" customFormat="1">
      <c r="D1402" s="81"/>
      <c r="E1402" s="81"/>
      <c r="K1402" s="82"/>
      <c r="W1402" s="81"/>
      <c r="X1402" s="81"/>
      <c r="AL1402" s="81"/>
    </row>
    <row r="1403" spans="4:38" s="80" customFormat="1">
      <c r="D1403" s="81"/>
      <c r="E1403" s="81"/>
      <c r="K1403" s="82"/>
      <c r="W1403" s="81"/>
      <c r="X1403" s="81"/>
      <c r="AL1403" s="81"/>
    </row>
    <row r="1404" spans="4:38" s="80" customFormat="1">
      <c r="D1404" s="81"/>
      <c r="E1404" s="81"/>
      <c r="K1404" s="82"/>
      <c r="W1404" s="81"/>
      <c r="X1404" s="81"/>
      <c r="AL1404" s="81"/>
    </row>
    <row r="1405" spans="4:38" s="80" customFormat="1">
      <c r="D1405" s="81"/>
      <c r="E1405" s="81"/>
      <c r="K1405" s="82"/>
      <c r="W1405" s="81"/>
      <c r="X1405" s="81"/>
      <c r="AL1405" s="81"/>
    </row>
    <row r="1406" spans="4:38" s="80" customFormat="1">
      <c r="D1406" s="81"/>
      <c r="E1406" s="81"/>
      <c r="K1406" s="82"/>
      <c r="W1406" s="81"/>
      <c r="X1406" s="81"/>
      <c r="AL1406" s="81"/>
    </row>
    <row r="1407" spans="4:38" s="80" customFormat="1">
      <c r="D1407" s="81"/>
      <c r="E1407" s="81"/>
      <c r="K1407" s="82"/>
      <c r="W1407" s="81"/>
      <c r="X1407" s="81"/>
      <c r="AL1407" s="81"/>
    </row>
    <row r="1408" spans="4:38" s="80" customFormat="1">
      <c r="D1408" s="81"/>
      <c r="E1408" s="81"/>
      <c r="K1408" s="82"/>
      <c r="W1408" s="81"/>
      <c r="X1408" s="81"/>
      <c r="AL1408" s="81"/>
    </row>
    <row r="1409" spans="4:38" s="80" customFormat="1">
      <c r="D1409" s="81"/>
      <c r="E1409" s="81"/>
      <c r="K1409" s="82"/>
      <c r="W1409" s="81"/>
      <c r="X1409" s="81"/>
      <c r="AL1409" s="81"/>
    </row>
    <row r="1410" spans="4:38" s="80" customFormat="1">
      <c r="D1410" s="81"/>
      <c r="E1410" s="81"/>
      <c r="K1410" s="82"/>
      <c r="W1410" s="81"/>
      <c r="X1410" s="81"/>
      <c r="AL1410" s="81"/>
    </row>
    <row r="1411" spans="4:38" s="80" customFormat="1">
      <c r="D1411" s="81"/>
      <c r="E1411" s="81"/>
      <c r="K1411" s="82"/>
      <c r="W1411" s="81"/>
      <c r="X1411" s="81"/>
      <c r="AL1411" s="81"/>
    </row>
    <row r="1412" spans="4:38" s="80" customFormat="1">
      <c r="D1412" s="81"/>
      <c r="E1412" s="81"/>
      <c r="K1412" s="82"/>
      <c r="W1412" s="81"/>
      <c r="X1412" s="81"/>
      <c r="AL1412" s="81"/>
    </row>
    <row r="1413" spans="4:38" s="80" customFormat="1">
      <c r="D1413" s="81"/>
      <c r="E1413" s="81"/>
      <c r="K1413" s="82"/>
      <c r="W1413" s="81"/>
      <c r="X1413" s="81"/>
      <c r="AL1413" s="81"/>
    </row>
    <row r="1414" spans="4:38" s="80" customFormat="1">
      <c r="D1414" s="81"/>
      <c r="E1414" s="81"/>
      <c r="K1414" s="82"/>
      <c r="W1414" s="81"/>
      <c r="X1414" s="81"/>
      <c r="AL1414" s="81"/>
    </row>
    <row r="1415" spans="4:38" s="80" customFormat="1">
      <c r="D1415" s="81"/>
      <c r="E1415" s="81"/>
      <c r="K1415" s="82"/>
      <c r="W1415" s="81"/>
      <c r="X1415" s="81"/>
      <c r="AL1415" s="81"/>
    </row>
    <row r="1416" spans="4:38" s="80" customFormat="1">
      <c r="D1416" s="81"/>
      <c r="E1416" s="81"/>
      <c r="K1416" s="82"/>
      <c r="W1416" s="81"/>
      <c r="X1416" s="81"/>
      <c r="AL1416" s="81"/>
    </row>
    <row r="1417" spans="4:38" s="80" customFormat="1">
      <c r="D1417" s="81"/>
      <c r="E1417" s="81"/>
      <c r="K1417" s="82"/>
      <c r="W1417" s="81"/>
      <c r="X1417" s="81"/>
      <c r="AL1417" s="81"/>
    </row>
    <row r="1418" spans="4:38" s="80" customFormat="1">
      <c r="D1418" s="81"/>
      <c r="E1418" s="81"/>
      <c r="K1418" s="82"/>
      <c r="W1418" s="81"/>
      <c r="X1418" s="81"/>
      <c r="AL1418" s="81"/>
    </row>
    <row r="1419" spans="4:38" s="80" customFormat="1">
      <c r="D1419" s="81"/>
      <c r="E1419" s="81"/>
      <c r="K1419" s="82"/>
      <c r="W1419" s="81"/>
      <c r="X1419" s="81"/>
      <c r="AL1419" s="81"/>
    </row>
    <row r="1420" spans="4:38" s="80" customFormat="1">
      <c r="D1420" s="81"/>
      <c r="E1420" s="81"/>
      <c r="K1420" s="82"/>
      <c r="W1420" s="81"/>
      <c r="X1420" s="81"/>
      <c r="AL1420" s="81"/>
    </row>
    <row r="1421" spans="4:38" s="80" customFormat="1">
      <c r="D1421" s="81"/>
      <c r="E1421" s="81"/>
      <c r="K1421" s="82"/>
      <c r="W1421" s="81"/>
      <c r="X1421" s="81"/>
      <c r="AL1421" s="81"/>
    </row>
    <row r="1422" spans="4:38" s="80" customFormat="1">
      <c r="D1422" s="81"/>
      <c r="E1422" s="81"/>
      <c r="K1422" s="82"/>
      <c r="W1422" s="81"/>
      <c r="X1422" s="81"/>
      <c r="AL1422" s="81"/>
    </row>
    <row r="1423" spans="4:38" s="80" customFormat="1">
      <c r="D1423" s="81"/>
      <c r="E1423" s="81"/>
      <c r="K1423" s="82"/>
      <c r="W1423" s="81"/>
      <c r="X1423" s="81"/>
      <c r="AL1423" s="81"/>
    </row>
    <row r="1424" spans="4:38" s="80" customFormat="1">
      <c r="D1424" s="81"/>
      <c r="E1424" s="81"/>
      <c r="K1424" s="82"/>
      <c r="W1424" s="81"/>
      <c r="X1424" s="81"/>
      <c r="AL1424" s="81"/>
    </row>
    <row r="1425" spans="4:38" s="80" customFormat="1">
      <c r="D1425" s="81"/>
      <c r="E1425" s="81"/>
      <c r="K1425" s="82"/>
      <c r="W1425" s="81"/>
      <c r="X1425" s="81"/>
      <c r="AL1425" s="81"/>
    </row>
    <row r="1426" spans="4:38" s="80" customFormat="1">
      <c r="D1426" s="81"/>
      <c r="E1426" s="81"/>
      <c r="K1426" s="82"/>
      <c r="W1426" s="81"/>
      <c r="X1426" s="81"/>
      <c r="AL1426" s="81"/>
    </row>
    <row r="1427" spans="4:38" s="80" customFormat="1">
      <c r="D1427" s="81"/>
      <c r="E1427" s="81"/>
      <c r="K1427" s="82"/>
      <c r="W1427" s="81"/>
      <c r="X1427" s="81"/>
      <c r="AL1427" s="81"/>
    </row>
    <row r="1428" spans="4:38" s="80" customFormat="1">
      <c r="D1428" s="81"/>
      <c r="E1428" s="81"/>
      <c r="K1428" s="82"/>
      <c r="W1428" s="81"/>
      <c r="X1428" s="81"/>
      <c r="AL1428" s="81"/>
    </row>
    <row r="1429" spans="4:38" s="80" customFormat="1">
      <c r="D1429" s="81"/>
      <c r="E1429" s="81"/>
      <c r="K1429" s="82"/>
      <c r="W1429" s="81"/>
      <c r="X1429" s="81"/>
      <c r="AL1429" s="81"/>
    </row>
    <row r="1430" spans="4:38" s="80" customFormat="1">
      <c r="D1430" s="81"/>
      <c r="E1430" s="81"/>
      <c r="K1430" s="82"/>
      <c r="W1430" s="81"/>
      <c r="X1430" s="81"/>
      <c r="AL1430" s="81"/>
    </row>
    <row r="1431" spans="4:38" s="80" customFormat="1">
      <c r="D1431" s="81"/>
      <c r="E1431" s="81"/>
      <c r="K1431" s="82"/>
      <c r="W1431" s="81"/>
      <c r="X1431" s="81"/>
      <c r="AL1431" s="81"/>
    </row>
    <row r="1432" spans="4:38" s="80" customFormat="1">
      <c r="D1432" s="81"/>
      <c r="E1432" s="81"/>
      <c r="K1432" s="82"/>
      <c r="W1432" s="81"/>
      <c r="X1432" s="81"/>
      <c r="AL1432" s="81"/>
    </row>
    <row r="1433" spans="4:38" s="80" customFormat="1">
      <c r="D1433" s="81"/>
      <c r="E1433" s="81"/>
      <c r="K1433" s="82"/>
      <c r="W1433" s="81"/>
      <c r="X1433" s="81"/>
      <c r="AL1433" s="81"/>
    </row>
    <row r="1434" spans="4:38" s="80" customFormat="1">
      <c r="D1434" s="81"/>
      <c r="E1434" s="81"/>
      <c r="K1434" s="82"/>
      <c r="W1434" s="81"/>
      <c r="X1434" s="81"/>
      <c r="AL1434" s="81"/>
    </row>
    <row r="1435" spans="4:38" s="80" customFormat="1">
      <c r="D1435" s="81"/>
      <c r="E1435" s="81"/>
      <c r="K1435" s="82"/>
      <c r="W1435" s="81"/>
      <c r="X1435" s="81"/>
      <c r="AL1435" s="81"/>
    </row>
    <row r="1436" spans="4:38" s="80" customFormat="1">
      <c r="D1436" s="81"/>
      <c r="E1436" s="81"/>
      <c r="K1436" s="82"/>
      <c r="W1436" s="81"/>
      <c r="X1436" s="81"/>
      <c r="AL1436" s="81"/>
    </row>
    <row r="1437" spans="4:38" s="80" customFormat="1">
      <c r="D1437" s="81"/>
      <c r="E1437" s="81"/>
      <c r="K1437" s="82"/>
      <c r="W1437" s="81"/>
      <c r="X1437" s="81"/>
      <c r="AL1437" s="81"/>
    </row>
    <row r="1438" spans="4:38" s="80" customFormat="1">
      <c r="D1438" s="81"/>
      <c r="E1438" s="81"/>
      <c r="K1438" s="82"/>
      <c r="W1438" s="81"/>
      <c r="X1438" s="81"/>
      <c r="AL1438" s="81"/>
    </row>
    <row r="1439" spans="4:38" s="80" customFormat="1">
      <c r="D1439" s="81"/>
      <c r="E1439" s="81"/>
      <c r="K1439" s="82"/>
      <c r="W1439" s="81"/>
      <c r="X1439" s="81"/>
      <c r="AL1439" s="81"/>
    </row>
    <row r="1440" spans="4:38" s="80" customFormat="1">
      <c r="D1440" s="81"/>
      <c r="E1440" s="81"/>
      <c r="K1440" s="82"/>
      <c r="W1440" s="81"/>
      <c r="X1440" s="81"/>
      <c r="AL1440" s="81"/>
    </row>
    <row r="1441" spans="4:38" s="80" customFormat="1">
      <c r="D1441" s="81"/>
      <c r="E1441" s="81"/>
      <c r="K1441" s="82"/>
      <c r="W1441" s="81"/>
      <c r="X1441" s="81"/>
      <c r="AL1441" s="81"/>
    </row>
    <row r="1442" spans="4:38" s="80" customFormat="1">
      <c r="D1442" s="81"/>
      <c r="E1442" s="81"/>
      <c r="K1442" s="82"/>
      <c r="W1442" s="81"/>
      <c r="X1442" s="81"/>
      <c r="AL1442" s="81"/>
    </row>
    <row r="1443" spans="4:38" s="80" customFormat="1">
      <c r="D1443" s="81"/>
      <c r="E1443" s="81"/>
      <c r="K1443" s="82"/>
      <c r="W1443" s="81"/>
      <c r="X1443" s="81"/>
      <c r="AL1443" s="81"/>
    </row>
    <row r="1444" spans="4:38" s="80" customFormat="1">
      <c r="D1444" s="81"/>
      <c r="E1444" s="81"/>
      <c r="K1444" s="82"/>
      <c r="W1444" s="81"/>
      <c r="X1444" s="81"/>
      <c r="AL1444" s="81"/>
    </row>
    <row r="1445" spans="4:38" s="80" customFormat="1">
      <c r="D1445" s="81"/>
      <c r="E1445" s="81"/>
      <c r="K1445" s="82"/>
      <c r="W1445" s="81"/>
      <c r="X1445" s="81"/>
      <c r="AL1445" s="81"/>
    </row>
    <row r="1446" spans="4:38" s="80" customFormat="1">
      <c r="D1446" s="81"/>
      <c r="E1446" s="81"/>
      <c r="K1446" s="82"/>
      <c r="W1446" s="81"/>
      <c r="X1446" s="81"/>
      <c r="AL1446" s="81"/>
    </row>
    <row r="1447" spans="4:38" s="80" customFormat="1">
      <c r="D1447" s="81"/>
      <c r="E1447" s="81"/>
      <c r="K1447" s="82"/>
      <c r="W1447" s="81"/>
      <c r="X1447" s="81"/>
      <c r="AL1447" s="81"/>
    </row>
    <row r="1448" spans="4:38" s="80" customFormat="1">
      <c r="D1448" s="81"/>
      <c r="E1448" s="81"/>
      <c r="K1448" s="82"/>
      <c r="W1448" s="81"/>
      <c r="X1448" s="81"/>
      <c r="AL1448" s="81"/>
    </row>
    <row r="1449" spans="4:38" s="80" customFormat="1">
      <c r="D1449" s="81"/>
      <c r="E1449" s="81"/>
      <c r="K1449" s="82"/>
      <c r="W1449" s="81"/>
      <c r="X1449" s="81"/>
      <c r="AL1449" s="81"/>
    </row>
    <row r="1450" spans="4:38" s="80" customFormat="1">
      <c r="D1450" s="81"/>
      <c r="E1450" s="81"/>
      <c r="K1450" s="82"/>
      <c r="W1450" s="81"/>
      <c r="X1450" s="81"/>
      <c r="AL1450" s="81"/>
    </row>
    <row r="1451" spans="4:38" s="80" customFormat="1">
      <c r="D1451" s="81"/>
      <c r="E1451" s="81"/>
      <c r="K1451" s="82"/>
      <c r="W1451" s="81"/>
      <c r="X1451" s="81"/>
      <c r="AL1451" s="81"/>
    </row>
    <row r="1452" spans="4:38" s="80" customFormat="1">
      <c r="D1452" s="81"/>
      <c r="E1452" s="81"/>
      <c r="K1452" s="82"/>
      <c r="W1452" s="81"/>
      <c r="X1452" s="81"/>
      <c r="AL1452" s="81"/>
    </row>
    <row r="1453" spans="4:38" s="80" customFormat="1">
      <c r="D1453" s="81"/>
      <c r="E1453" s="81"/>
      <c r="K1453" s="82"/>
      <c r="W1453" s="81"/>
      <c r="X1453" s="81"/>
      <c r="AL1453" s="81"/>
    </row>
    <row r="1454" spans="4:38" s="80" customFormat="1">
      <c r="D1454" s="81"/>
      <c r="E1454" s="81"/>
      <c r="K1454" s="82"/>
      <c r="W1454" s="81"/>
      <c r="X1454" s="81"/>
      <c r="AL1454" s="81"/>
    </row>
    <row r="1455" spans="4:38" s="80" customFormat="1">
      <c r="D1455" s="81"/>
      <c r="E1455" s="81"/>
      <c r="K1455" s="82"/>
      <c r="W1455" s="81"/>
      <c r="X1455" s="81"/>
      <c r="AL1455" s="81"/>
    </row>
    <row r="1456" spans="4:38" s="80" customFormat="1">
      <c r="D1456" s="81"/>
      <c r="E1456" s="81"/>
      <c r="K1456" s="82"/>
      <c r="W1456" s="81"/>
      <c r="X1456" s="81"/>
      <c r="AL1456" s="81"/>
    </row>
    <row r="1457" spans="4:38" s="80" customFormat="1">
      <c r="D1457" s="81"/>
      <c r="E1457" s="81"/>
      <c r="K1457" s="82"/>
      <c r="W1457" s="81"/>
      <c r="X1457" s="81"/>
      <c r="AL1457" s="81"/>
    </row>
    <row r="1458" spans="4:38" s="80" customFormat="1">
      <c r="D1458" s="81"/>
      <c r="E1458" s="81"/>
      <c r="K1458" s="82"/>
      <c r="W1458" s="81"/>
      <c r="X1458" s="81"/>
      <c r="AL1458" s="81"/>
    </row>
    <row r="1459" spans="4:38" s="80" customFormat="1">
      <c r="D1459" s="81"/>
      <c r="E1459" s="81"/>
      <c r="K1459" s="82"/>
      <c r="W1459" s="81"/>
      <c r="X1459" s="81"/>
      <c r="AL1459" s="81"/>
    </row>
    <row r="1460" spans="4:38" s="80" customFormat="1">
      <c r="D1460" s="81"/>
      <c r="E1460" s="81"/>
      <c r="K1460" s="82"/>
      <c r="W1460" s="81"/>
      <c r="X1460" s="81"/>
      <c r="AL1460" s="81"/>
    </row>
    <row r="1461" spans="4:38" s="80" customFormat="1">
      <c r="D1461" s="81"/>
      <c r="E1461" s="81"/>
      <c r="K1461" s="82"/>
      <c r="W1461" s="81"/>
      <c r="X1461" s="81"/>
      <c r="AL1461" s="81"/>
    </row>
    <row r="1462" spans="4:38" s="80" customFormat="1">
      <c r="D1462" s="81"/>
      <c r="E1462" s="81"/>
      <c r="K1462" s="82"/>
      <c r="W1462" s="81"/>
      <c r="X1462" s="81"/>
      <c r="AL1462" s="81"/>
    </row>
    <row r="1463" spans="4:38" s="80" customFormat="1">
      <c r="D1463" s="81"/>
      <c r="E1463" s="81"/>
      <c r="K1463" s="82"/>
      <c r="W1463" s="81"/>
      <c r="X1463" s="81"/>
      <c r="AL1463" s="81"/>
    </row>
    <row r="1464" spans="4:38" s="80" customFormat="1">
      <c r="D1464" s="81"/>
      <c r="E1464" s="81"/>
      <c r="K1464" s="82"/>
      <c r="W1464" s="81"/>
      <c r="X1464" s="81"/>
      <c r="AL1464" s="81"/>
    </row>
    <row r="1465" spans="4:38" s="80" customFormat="1">
      <c r="D1465" s="81"/>
      <c r="E1465" s="81"/>
      <c r="K1465" s="82"/>
      <c r="W1465" s="81"/>
      <c r="X1465" s="81"/>
      <c r="AL1465" s="81"/>
    </row>
    <row r="1466" spans="4:38" s="80" customFormat="1">
      <c r="D1466" s="81"/>
      <c r="E1466" s="81"/>
      <c r="K1466" s="82"/>
      <c r="W1466" s="81"/>
      <c r="X1466" s="81"/>
      <c r="AL1466" s="81"/>
    </row>
    <row r="1467" spans="4:38" s="80" customFormat="1">
      <c r="D1467" s="81"/>
      <c r="E1467" s="81"/>
      <c r="K1467" s="82"/>
      <c r="W1467" s="81"/>
      <c r="X1467" s="81"/>
      <c r="AL1467" s="81"/>
    </row>
    <row r="1468" spans="4:38" s="80" customFormat="1">
      <c r="D1468" s="81"/>
      <c r="E1468" s="81"/>
      <c r="K1468" s="82"/>
      <c r="W1468" s="81"/>
      <c r="X1468" s="81"/>
      <c r="AL1468" s="81"/>
    </row>
    <row r="1469" spans="4:38" s="80" customFormat="1">
      <c r="D1469" s="81"/>
      <c r="E1469" s="81"/>
      <c r="K1469" s="82"/>
      <c r="W1469" s="81"/>
      <c r="X1469" s="81"/>
      <c r="AL1469" s="81"/>
    </row>
    <row r="1470" spans="4:38" s="80" customFormat="1">
      <c r="D1470" s="81"/>
      <c r="E1470" s="81"/>
      <c r="K1470" s="82"/>
      <c r="W1470" s="81"/>
      <c r="X1470" s="81"/>
      <c r="AL1470" s="81"/>
    </row>
    <row r="1471" spans="4:38" s="80" customFormat="1">
      <c r="D1471" s="81"/>
      <c r="E1471" s="81"/>
      <c r="K1471" s="82"/>
      <c r="W1471" s="81"/>
      <c r="X1471" s="81"/>
      <c r="AL1471" s="81"/>
    </row>
    <row r="1472" spans="4:38" s="80" customFormat="1">
      <c r="D1472" s="81"/>
      <c r="E1472" s="81"/>
      <c r="K1472" s="82"/>
      <c r="W1472" s="81"/>
      <c r="X1472" s="81"/>
      <c r="AL1472" s="81"/>
    </row>
    <row r="1473" spans="4:38" s="80" customFormat="1">
      <c r="D1473" s="81"/>
      <c r="E1473" s="81"/>
      <c r="K1473" s="82"/>
      <c r="W1473" s="81"/>
      <c r="X1473" s="81"/>
      <c r="AL1473" s="81"/>
    </row>
    <row r="1474" spans="4:38" s="80" customFormat="1">
      <c r="D1474" s="81"/>
      <c r="E1474" s="81"/>
      <c r="K1474" s="82"/>
      <c r="W1474" s="81"/>
      <c r="X1474" s="81"/>
      <c r="AL1474" s="81"/>
    </row>
    <row r="1475" spans="4:38" s="80" customFormat="1">
      <c r="D1475" s="81"/>
      <c r="E1475" s="81"/>
      <c r="K1475" s="82"/>
      <c r="W1475" s="81"/>
      <c r="X1475" s="81"/>
      <c r="AL1475" s="81"/>
    </row>
    <row r="1476" spans="4:38" s="80" customFormat="1">
      <c r="D1476" s="81"/>
      <c r="E1476" s="81"/>
      <c r="K1476" s="82"/>
      <c r="W1476" s="81"/>
      <c r="X1476" s="81"/>
      <c r="AL1476" s="81"/>
    </row>
    <row r="1477" spans="4:38" s="80" customFormat="1">
      <c r="D1477" s="81"/>
      <c r="E1477" s="81"/>
      <c r="K1477" s="82"/>
      <c r="W1477" s="81"/>
      <c r="X1477" s="81"/>
      <c r="AL1477" s="81"/>
    </row>
    <row r="1478" spans="4:38" s="80" customFormat="1">
      <c r="D1478" s="81"/>
      <c r="E1478" s="81"/>
      <c r="K1478" s="82"/>
      <c r="W1478" s="81"/>
      <c r="X1478" s="81"/>
      <c r="AL1478" s="81"/>
    </row>
    <row r="1479" spans="4:38" s="80" customFormat="1">
      <c r="D1479" s="81"/>
      <c r="E1479" s="81"/>
      <c r="K1479" s="82"/>
      <c r="W1479" s="81"/>
      <c r="X1479" s="81"/>
      <c r="AL1479" s="81"/>
    </row>
    <row r="1480" spans="4:38" s="80" customFormat="1">
      <c r="D1480" s="81"/>
      <c r="E1480" s="81"/>
      <c r="K1480" s="82"/>
      <c r="W1480" s="81"/>
      <c r="X1480" s="81"/>
      <c r="AL1480" s="81"/>
    </row>
    <row r="1481" spans="4:38" s="80" customFormat="1">
      <c r="D1481" s="81"/>
      <c r="E1481" s="81"/>
      <c r="K1481" s="82"/>
      <c r="W1481" s="81"/>
      <c r="X1481" s="81"/>
      <c r="AL1481" s="81"/>
    </row>
    <row r="1482" spans="4:38" s="80" customFormat="1">
      <c r="D1482" s="81"/>
      <c r="E1482" s="81"/>
      <c r="K1482" s="82"/>
      <c r="W1482" s="81"/>
      <c r="X1482" s="81"/>
      <c r="AL1482" s="81"/>
    </row>
    <row r="1483" spans="4:38" s="80" customFormat="1">
      <c r="D1483" s="81"/>
      <c r="E1483" s="81"/>
      <c r="K1483" s="82"/>
      <c r="W1483" s="81"/>
      <c r="X1483" s="81"/>
      <c r="AL1483" s="81"/>
    </row>
    <row r="1484" spans="4:38" s="80" customFormat="1">
      <c r="D1484" s="81"/>
      <c r="E1484" s="81"/>
      <c r="K1484" s="82"/>
      <c r="W1484" s="81"/>
      <c r="X1484" s="81"/>
      <c r="AL1484" s="81"/>
    </row>
    <row r="1485" spans="4:38" s="80" customFormat="1">
      <c r="D1485" s="81"/>
      <c r="E1485" s="81"/>
      <c r="K1485" s="82"/>
      <c r="W1485" s="81"/>
      <c r="X1485" s="81"/>
      <c r="AL1485" s="81"/>
    </row>
    <row r="1486" spans="4:38" s="80" customFormat="1">
      <c r="D1486" s="81"/>
      <c r="E1486" s="81"/>
      <c r="K1486" s="82"/>
      <c r="W1486" s="81"/>
      <c r="X1486" s="81"/>
      <c r="AL1486" s="81"/>
    </row>
    <row r="1487" spans="4:38" s="80" customFormat="1">
      <c r="D1487" s="81"/>
      <c r="E1487" s="81"/>
      <c r="K1487" s="82"/>
      <c r="W1487" s="81"/>
      <c r="X1487" s="81"/>
      <c r="AL1487" s="81"/>
    </row>
    <row r="1488" spans="4:38" s="80" customFormat="1">
      <c r="D1488" s="81"/>
      <c r="E1488" s="81"/>
      <c r="K1488" s="82"/>
      <c r="W1488" s="81"/>
      <c r="X1488" s="81"/>
      <c r="AL1488" s="81"/>
    </row>
    <row r="1489" spans="4:38" s="80" customFormat="1">
      <c r="D1489" s="81"/>
      <c r="E1489" s="81"/>
      <c r="K1489" s="82"/>
      <c r="W1489" s="81"/>
      <c r="X1489" s="81"/>
      <c r="AL1489" s="81"/>
    </row>
    <row r="1490" spans="4:38" s="80" customFormat="1">
      <c r="D1490" s="81"/>
      <c r="E1490" s="81"/>
      <c r="K1490" s="82"/>
      <c r="W1490" s="81"/>
      <c r="X1490" s="81"/>
      <c r="AL1490" s="81"/>
    </row>
    <row r="1491" spans="4:38" s="80" customFormat="1">
      <c r="D1491" s="81"/>
      <c r="E1491" s="81"/>
      <c r="K1491" s="82"/>
      <c r="W1491" s="81"/>
      <c r="X1491" s="81"/>
      <c r="AL1491" s="81"/>
    </row>
    <row r="1492" spans="4:38" s="80" customFormat="1">
      <c r="D1492" s="81"/>
      <c r="E1492" s="81"/>
      <c r="K1492" s="82"/>
      <c r="W1492" s="81"/>
      <c r="X1492" s="81"/>
      <c r="AL1492" s="81"/>
    </row>
    <row r="1493" spans="4:38" s="80" customFormat="1">
      <c r="D1493" s="81"/>
      <c r="E1493" s="81"/>
      <c r="K1493" s="82"/>
      <c r="W1493" s="81"/>
      <c r="X1493" s="81"/>
      <c r="AL1493" s="81"/>
    </row>
    <row r="1494" spans="4:38" s="80" customFormat="1">
      <c r="D1494" s="81"/>
      <c r="E1494" s="81"/>
      <c r="K1494" s="82"/>
      <c r="W1494" s="81"/>
      <c r="X1494" s="81"/>
      <c r="AL1494" s="81"/>
    </row>
    <row r="1495" spans="4:38" s="80" customFormat="1">
      <c r="D1495" s="81"/>
      <c r="E1495" s="81"/>
      <c r="K1495" s="82"/>
      <c r="W1495" s="81"/>
      <c r="X1495" s="81"/>
      <c r="AL1495" s="81"/>
    </row>
    <row r="1496" spans="4:38" s="80" customFormat="1">
      <c r="D1496" s="81"/>
      <c r="E1496" s="81"/>
      <c r="K1496" s="82"/>
      <c r="W1496" s="81"/>
      <c r="X1496" s="81"/>
      <c r="AL1496" s="81"/>
    </row>
    <row r="1497" spans="4:38" s="80" customFormat="1">
      <c r="D1497" s="81"/>
      <c r="E1497" s="81"/>
      <c r="K1497" s="82"/>
      <c r="W1497" s="81"/>
      <c r="X1497" s="81"/>
      <c r="AL1497" s="81"/>
    </row>
    <row r="1498" spans="4:38" s="80" customFormat="1">
      <c r="D1498" s="81"/>
      <c r="E1498" s="81"/>
      <c r="K1498" s="82"/>
      <c r="W1498" s="81"/>
      <c r="X1498" s="81"/>
      <c r="AL1498" s="81"/>
    </row>
    <row r="1499" spans="4:38" s="80" customFormat="1">
      <c r="D1499" s="81"/>
      <c r="E1499" s="81"/>
      <c r="K1499" s="82"/>
      <c r="W1499" s="81"/>
      <c r="X1499" s="81"/>
      <c r="AL1499" s="81"/>
    </row>
    <row r="1500" spans="4:38" s="80" customFormat="1">
      <c r="D1500" s="81"/>
      <c r="E1500" s="81"/>
      <c r="K1500" s="82"/>
      <c r="W1500" s="81"/>
      <c r="X1500" s="81"/>
      <c r="AL1500" s="81"/>
    </row>
    <row r="1501" spans="4:38" s="80" customFormat="1">
      <c r="D1501" s="81"/>
      <c r="E1501" s="81"/>
      <c r="K1501" s="82"/>
      <c r="W1501" s="81"/>
      <c r="X1501" s="81"/>
      <c r="AL1501" s="81"/>
    </row>
    <row r="1502" spans="4:38" s="80" customFormat="1">
      <c r="D1502" s="81"/>
      <c r="E1502" s="81"/>
      <c r="K1502" s="82"/>
      <c r="W1502" s="81"/>
      <c r="X1502" s="81"/>
      <c r="AL1502" s="81"/>
    </row>
    <row r="1503" spans="4:38" s="80" customFormat="1">
      <c r="D1503" s="81"/>
      <c r="E1503" s="81"/>
      <c r="K1503" s="82"/>
      <c r="W1503" s="81"/>
      <c r="X1503" s="81"/>
      <c r="AL1503" s="81"/>
    </row>
    <row r="1504" spans="4:38" s="80" customFormat="1">
      <c r="D1504" s="81"/>
      <c r="E1504" s="81"/>
      <c r="K1504" s="82"/>
      <c r="W1504" s="81"/>
      <c r="X1504" s="81"/>
      <c r="AL1504" s="81"/>
    </row>
    <row r="1505" spans="4:38" s="80" customFormat="1">
      <c r="D1505" s="81"/>
      <c r="E1505" s="81"/>
      <c r="K1505" s="82"/>
      <c r="W1505" s="81"/>
      <c r="X1505" s="81"/>
      <c r="AL1505" s="81"/>
    </row>
    <row r="1506" spans="4:38" s="80" customFormat="1">
      <c r="D1506" s="81"/>
      <c r="E1506" s="81"/>
      <c r="K1506" s="82"/>
      <c r="W1506" s="81"/>
      <c r="X1506" s="81"/>
      <c r="AL1506" s="81"/>
    </row>
    <row r="1507" spans="4:38" s="80" customFormat="1">
      <c r="D1507" s="81"/>
      <c r="E1507" s="81"/>
      <c r="K1507" s="82"/>
      <c r="W1507" s="81"/>
      <c r="X1507" s="81"/>
      <c r="AL1507" s="81"/>
    </row>
    <row r="1508" spans="4:38" s="80" customFormat="1">
      <c r="D1508" s="81"/>
      <c r="E1508" s="81"/>
      <c r="K1508" s="82"/>
      <c r="W1508" s="81"/>
      <c r="X1508" s="81"/>
      <c r="AL1508" s="81"/>
    </row>
    <row r="1509" spans="4:38" s="80" customFormat="1">
      <c r="D1509" s="81"/>
      <c r="E1509" s="81"/>
      <c r="K1509" s="82"/>
      <c r="W1509" s="81"/>
      <c r="X1509" s="81"/>
      <c r="AL1509" s="81"/>
    </row>
    <row r="1510" spans="4:38" s="80" customFormat="1">
      <c r="D1510" s="81"/>
      <c r="E1510" s="81"/>
      <c r="K1510" s="82"/>
      <c r="W1510" s="81"/>
      <c r="X1510" s="81"/>
      <c r="AL1510" s="81"/>
    </row>
    <row r="1511" spans="4:38" s="80" customFormat="1">
      <c r="D1511" s="81"/>
      <c r="E1511" s="81"/>
      <c r="K1511" s="82"/>
      <c r="W1511" s="81"/>
      <c r="X1511" s="81"/>
      <c r="AL1511" s="81"/>
    </row>
    <row r="1512" spans="4:38" s="80" customFormat="1">
      <c r="D1512" s="81"/>
      <c r="E1512" s="81"/>
      <c r="K1512" s="82"/>
      <c r="W1512" s="81"/>
      <c r="X1512" s="81"/>
      <c r="AL1512" s="81"/>
    </row>
    <row r="1513" spans="4:38" s="80" customFormat="1">
      <c r="D1513" s="81"/>
      <c r="E1513" s="81"/>
      <c r="K1513" s="82"/>
      <c r="W1513" s="81"/>
      <c r="X1513" s="81"/>
      <c r="AL1513" s="81"/>
    </row>
    <row r="1514" spans="4:38" s="80" customFormat="1">
      <c r="D1514" s="81"/>
      <c r="E1514" s="81"/>
      <c r="K1514" s="82"/>
      <c r="W1514" s="81"/>
      <c r="X1514" s="81"/>
      <c r="AL1514" s="81"/>
    </row>
    <row r="1515" spans="4:38" s="80" customFormat="1">
      <c r="D1515" s="81"/>
      <c r="E1515" s="81"/>
      <c r="K1515" s="82"/>
      <c r="W1515" s="81"/>
      <c r="X1515" s="81"/>
      <c r="AL1515" s="81"/>
    </row>
    <row r="1516" spans="4:38" s="80" customFormat="1">
      <c r="D1516" s="81"/>
      <c r="E1516" s="81"/>
      <c r="K1516" s="82"/>
      <c r="W1516" s="81"/>
      <c r="X1516" s="81"/>
      <c r="AL1516" s="81"/>
    </row>
    <row r="1517" spans="4:38" s="80" customFormat="1">
      <c r="D1517" s="81"/>
      <c r="E1517" s="81"/>
      <c r="K1517" s="82"/>
      <c r="W1517" s="81"/>
      <c r="X1517" s="81"/>
      <c r="AL1517" s="81"/>
    </row>
    <row r="1518" spans="4:38" s="80" customFormat="1">
      <c r="D1518" s="81"/>
      <c r="E1518" s="81"/>
      <c r="K1518" s="82"/>
      <c r="W1518" s="81"/>
      <c r="X1518" s="81"/>
      <c r="AL1518" s="81"/>
    </row>
    <row r="1519" spans="4:38" s="80" customFormat="1">
      <c r="D1519" s="81"/>
      <c r="E1519" s="81"/>
      <c r="K1519" s="82"/>
      <c r="W1519" s="81"/>
      <c r="X1519" s="81"/>
      <c r="AL1519" s="81"/>
    </row>
    <row r="1520" spans="4:38" s="80" customFormat="1">
      <c r="D1520" s="81"/>
      <c r="E1520" s="81"/>
      <c r="K1520" s="82"/>
      <c r="W1520" s="81"/>
      <c r="X1520" s="81"/>
      <c r="AL1520" s="81"/>
    </row>
    <row r="1521" spans="4:38" s="80" customFormat="1">
      <c r="D1521" s="81"/>
      <c r="E1521" s="81"/>
      <c r="K1521" s="82"/>
      <c r="W1521" s="81"/>
      <c r="X1521" s="81"/>
      <c r="AL1521" s="81"/>
    </row>
    <row r="1522" spans="4:38" s="80" customFormat="1">
      <c r="D1522" s="81"/>
      <c r="E1522" s="81"/>
      <c r="K1522" s="82"/>
      <c r="W1522" s="81"/>
      <c r="X1522" s="81"/>
      <c r="AL1522" s="81"/>
    </row>
    <row r="1523" spans="4:38" s="80" customFormat="1">
      <c r="D1523" s="81"/>
      <c r="E1523" s="81"/>
      <c r="K1523" s="82"/>
      <c r="W1523" s="81"/>
      <c r="X1523" s="81"/>
      <c r="AL1523" s="81"/>
    </row>
    <row r="1524" spans="4:38" s="80" customFormat="1">
      <c r="D1524" s="81"/>
      <c r="E1524" s="81"/>
      <c r="K1524" s="82"/>
      <c r="W1524" s="81"/>
      <c r="X1524" s="81"/>
      <c r="AL1524" s="81"/>
    </row>
    <row r="1525" spans="4:38" s="80" customFormat="1">
      <c r="D1525" s="81"/>
      <c r="E1525" s="81"/>
      <c r="K1525" s="82"/>
      <c r="W1525" s="81"/>
      <c r="X1525" s="81"/>
      <c r="AL1525" s="81"/>
    </row>
    <row r="1526" spans="4:38" s="80" customFormat="1">
      <c r="D1526" s="81"/>
      <c r="E1526" s="81"/>
      <c r="K1526" s="82"/>
      <c r="W1526" s="81"/>
      <c r="X1526" s="81"/>
      <c r="AL1526" s="81"/>
    </row>
    <row r="1527" spans="4:38" s="80" customFormat="1">
      <c r="D1527" s="81"/>
      <c r="E1527" s="81"/>
      <c r="K1527" s="82"/>
      <c r="W1527" s="81"/>
      <c r="X1527" s="81"/>
      <c r="AL1527" s="81"/>
    </row>
    <row r="1528" spans="4:38" s="80" customFormat="1">
      <c r="D1528" s="81"/>
      <c r="E1528" s="81"/>
      <c r="K1528" s="82"/>
      <c r="W1528" s="81"/>
      <c r="X1528" s="81"/>
      <c r="AL1528" s="81"/>
    </row>
    <row r="1529" spans="4:38" s="80" customFormat="1">
      <c r="D1529" s="81"/>
      <c r="E1529" s="81"/>
      <c r="K1529" s="82"/>
      <c r="W1529" s="81"/>
      <c r="X1529" s="81"/>
      <c r="AL1529" s="81"/>
    </row>
    <row r="1530" spans="4:38" s="80" customFormat="1">
      <c r="D1530" s="81"/>
      <c r="E1530" s="81"/>
      <c r="K1530" s="82"/>
      <c r="W1530" s="81"/>
      <c r="X1530" s="81"/>
      <c r="AL1530" s="81"/>
    </row>
    <row r="1531" spans="4:38" s="80" customFormat="1">
      <c r="D1531" s="81"/>
      <c r="E1531" s="81"/>
      <c r="K1531" s="82"/>
      <c r="W1531" s="81"/>
      <c r="X1531" s="81"/>
      <c r="AL1531" s="81"/>
    </row>
    <row r="1532" spans="4:38" s="80" customFormat="1">
      <c r="D1532" s="81"/>
      <c r="E1532" s="81"/>
      <c r="K1532" s="82"/>
      <c r="W1532" s="81"/>
      <c r="X1532" s="81"/>
      <c r="AL1532" s="81"/>
    </row>
    <row r="1533" spans="4:38" s="80" customFormat="1">
      <c r="D1533" s="81"/>
      <c r="E1533" s="81"/>
      <c r="K1533" s="82"/>
      <c r="W1533" s="81"/>
      <c r="X1533" s="81"/>
      <c r="AL1533" s="81"/>
    </row>
    <row r="1534" spans="4:38" s="80" customFormat="1">
      <c r="D1534" s="81"/>
      <c r="E1534" s="81"/>
      <c r="K1534" s="82"/>
      <c r="W1534" s="81"/>
      <c r="X1534" s="81"/>
      <c r="AL1534" s="81"/>
    </row>
    <row r="1535" spans="4:38" s="80" customFormat="1">
      <c r="D1535" s="81"/>
      <c r="E1535" s="81"/>
      <c r="K1535" s="82"/>
      <c r="W1535" s="81"/>
      <c r="X1535" s="81"/>
      <c r="AL1535" s="81"/>
    </row>
    <row r="1536" spans="4:38" s="80" customFormat="1">
      <c r="D1536" s="81"/>
      <c r="E1536" s="81"/>
      <c r="K1536" s="82"/>
      <c r="W1536" s="81"/>
      <c r="X1536" s="81"/>
      <c r="AL1536" s="81"/>
    </row>
    <row r="1537" spans="4:38" s="80" customFormat="1">
      <c r="D1537" s="81"/>
      <c r="E1537" s="81"/>
      <c r="K1537" s="82"/>
      <c r="W1537" s="81"/>
      <c r="X1537" s="81"/>
      <c r="AL1537" s="81"/>
    </row>
    <row r="1538" spans="4:38" s="80" customFormat="1">
      <c r="D1538" s="81"/>
      <c r="E1538" s="81"/>
      <c r="K1538" s="82"/>
      <c r="W1538" s="81"/>
      <c r="X1538" s="81"/>
      <c r="AL1538" s="81"/>
    </row>
    <row r="1539" spans="4:38" s="80" customFormat="1">
      <c r="D1539" s="81"/>
      <c r="E1539" s="81"/>
      <c r="K1539" s="82"/>
      <c r="W1539" s="81"/>
      <c r="X1539" s="81"/>
      <c r="AL1539" s="81"/>
    </row>
    <row r="1540" spans="4:38" s="80" customFormat="1">
      <c r="D1540" s="81"/>
      <c r="E1540" s="81"/>
      <c r="K1540" s="82"/>
      <c r="W1540" s="81"/>
      <c r="X1540" s="81"/>
      <c r="AL1540" s="81"/>
    </row>
    <row r="1541" spans="4:38" s="80" customFormat="1">
      <c r="D1541" s="81"/>
      <c r="E1541" s="81"/>
      <c r="K1541" s="82"/>
      <c r="W1541" s="81"/>
      <c r="X1541" s="81"/>
      <c r="AL1541" s="81"/>
    </row>
    <row r="1542" spans="4:38" s="80" customFormat="1">
      <c r="D1542" s="81"/>
      <c r="E1542" s="81"/>
      <c r="K1542" s="82"/>
      <c r="W1542" s="81"/>
      <c r="X1542" s="81"/>
      <c r="AL1542" s="81"/>
    </row>
    <row r="1543" spans="4:38" s="80" customFormat="1">
      <c r="D1543" s="81"/>
      <c r="E1543" s="81"/>
      <c r="K1543" s="82"/>
      <c r="W1543" s="81"/>
      <c r="X1543" s="81"/>
      <c r="AL1543" s="81"/>
    </row>
    <row r="1544" spans="4:38" s="80" customFormat="1">
      <c r="D1544" s="81"/>
      <c r="E1544" s="81"/>
      <c r="K1544" s="82"/>
      <c r="W1544" s="81"/>
      <c r="X1544" s="81"/>
      <c r="AL1544" s="81"/>
    </row>
    <row r="1545" spans="4:38" s="80" customFormat="1">
      <c r="D1545" s="81"/>
      <c r="E1545" s="81"/>
      <c r="K1545" s="82"/>
      <c r="W1545" s="81"/>
      <c r="X1545" s="81"/>
      <c r="AL1545" s="81"/>
    </row>
    <row r="1546" spans="4:38" s="80" customFormat="1">
      <c r="D1546" s="81"/>
      <c r="E1546" s="81"/>
      <c r="K1546" s="82"/>
      <c r="W1546" s="81"/>
      <c r="X1546" s="81"/>
      <c r="AL1546" s="81"/>
    </row>
    <row r="1547" spans="4:38" s="80" customFormat="1">
      <c r="D1547" s="81"/>
      <c r="E1547" s="81"/>
      <c r="K1547" s="82"/>
      <c r="W1547" s="81"/>
      <c r="X1547" s="81"/>
      <c r="AL1547" s="81"/>
    </row>
    <row r="1548" spans="4:38" s="80" customFormat="1">
      <c r="D1548" s="81"/>
      <c r="E1548" s="81"/>
      <c r="K1548" s="82"/>
      <c r="W1548" s="81"/>
      <c r="X1548" s="81"/>
      <c r="AL1548" s="81"/>
    </row>
    <row r="1549" spans="4:38" s="80" customFormat="1">
      <c r="D1549" s="81"/>
      <c r="E1549" s="81"/>
      <c r="K1549" s="82"/>
      <c r="W1549" s="81"/>
      <c r="X1549" s="81"/>
      <c r="AL1549" s="81"/>
    </row>
    <row r="1550" spans="4:38" s="80" customFormat="1">
      <c r="D1550" s="81"/>
      <c r="E1550" s="81"/>
      <c r="K1550" s="82"/>
      <c r="W1550" s="81"/>
      <c r="X1550" s="81"/>
      <c r="AL1550" s="81"/>
    </row>
    <row r="1551" spans="4:38" s="80" customFormat="1">
      <c r="D1551" s="81"/>
      <c r="E1551" s="81"/>
      <c r="K1551" s="82"/>
      <c r="W1551" s="81"/>
      <c r="X1551" s="81"/>
      <c r="AL1551" s="81"/>
    </row>
    <row r="1552" spans="4:38" s="80" customFormat="1">
      <c r="D1552" s="81"/>
      <c r="E1552" s="81"/>
      <c r="K1552" s="82"/>
      <c r="W1552" s="81"/>
      <c r="X1552" s="81"/>
      <c r="AL1552" s="81"/>
    </row>
    <row r="1553" spans="4:38" s="80" customFormat="1">
      <c r="D1553" s="81"/>
      <c r="E1553" s="81"/>
      <c r="K1553" s="82"/>
      <c r="W1553" s="81"/>
      <c r="X1553" s="81"/>
      <c r="AL1553" s="81"/>
    </row>
    <row r="1554" spans="4:38" s="80" customFormat="1">
      <c r="D1554" s="81"/>
      <c r="E1554" s="81"/>
      <c r="K1554" s="82"/>
      <c r="W1554" s="81"/>
      <c r="X1554" s="81"/>
      <c r="AL1554" s="81"/>
    </row>
    <row r="1555" spans="4:38" s="80" customFormat="1">
      <c r="D1555" s="81"/>
      <c r="E1555" s="81"/>
      <c r="K1555" s="82"/>
      <c r="W1555" s="81"/>
      <c r="X1555" s="81"/>
      <c r="AL1555" s="81"/>
    </row>
    <row r="1556" spans="4:38" s="80" customFormat="1">
      <c r="D1556" s="81"/>
      <c r="E1556" s="81"/>
      <c r="K1556" s="82"/>
      <c r="W1556" s="81"/>
      <c r="X1556" s="81"/>
      <c r="AL1556" s="81"/>
    </row>
    <row r="1557" spans="4:38" s="80" customFormat="1">
      <c r="D1557" s="81"/>
      <c r="E1557" s="81"/>
      <c r="K1557" s="82"/>
      <c r="W1557" s="81"/>
      <c r="X1557" s="81"/>
      <c r="AL1557" s="81"/>
    </row>
    <row r="1558" spans="4:38" s="80" customFormat="1">
      <c r="D1558" s="81"/>
      <c r="E1558" s="81"/>
      <c r="K1558" s="82"/>
      <c r="W1558" s="81"/>
      <c r="X1558" s="81"/>
      <c r="AL1558" s="81"/>
    </row>
    <row r="1559" spans="4:38" s="80" customFormat="1">
      <c r="D1559" s="81"/>
      <c r="E1559" s="81"/>
      <c r="K1559" s="82"/>
      <c r="W1559" s="81"/>
      <c r="X1559" s="81"/>
      <c r="AL1559" s="81"/>
    </row>
    <row r="1560" spans="4:38" s="80" customFormat="1">
      <c r="D1560" s="81"/>
      <c r="E1560" s="81"/>
      <c r="K1560" s="82"/>
      <c r="W1560" s="81"/>
      <c r="X1560" s="81"/>
      <c r="AL1560" s="81"/>
    </row>
    <row r="1561" spans="4:38" s="80" customFormat="1">
      <c r="D1561" s="81"/>
      <c r="E1561" s="81"/>
      <c r="K1561" s="82"/>
      <c r="W1561" s="81"/>
      <c r="X1561" s="81"/>
      <c r="AL1561" s="81"/>
    </row>
    <row r="1562" spans="4:38" s="80" customFormat="1">
      <c r="D1562" s="81"/>
      <c r="E1562" s="81"/>
      <c r="K1562" s="82"/>
      <c r="W1562" s="81"/>
      <c r="X1562" s="81"/>
      <c r="AL1562" s="81"/>
    </row>
    <row r="1563" spans="4:38" s="80" customFormat="1">
      <c r="D1563" s="81"/>
      <c r="E1563" s="81"/>
      <c r="K1563" s="82"/>
      <c r="W1563" s="81"/>
      <c r="X1563" s="81"/>
      <c r="AL1563" s="81"/>
    </row>
    <row r="1564" spans="4:38" s="80" customFormat="1">
      <c r="D1564" s="81"/>
      <c r="E1564" s="81"/>
      <c r="K1564" s="82"/>
      <c r="W1564" s="81"/>
      <c r="X1564" s="81"/>
      <c r="AL1564" s="81"/>
    </row>
    <row r="1565" spans="4:38" s="80" customFormat="1">
      <c r="D1565" s="81"/>
      <c r="E1565" s="81"/>
      <c r="K1565" s="82"/>
      <c r="W1565" s="81"/>
      <c r="X1565" s="81"/>
      <c r="AL1565" s="81"/>
    </row>
    <row r="1566" spans="4:38" s="80" customFormat="1">
      <c r="D1566" s="81"/>
      <c r="E1566" s="81"/>
      <c r="K1566" s="82"/>
      <c r="W1566" s="81"/>
      <c r="X1566" s="81"/>
      <c r="AL1566" s="81"/>
    </row>
    <row r="1567" spans="4:38" s="80" customFormat="1">
      <c r="D1567" s="81"/>
      <c r="E1567" s="81"/>
      <c r="K1567" s="82"/>
      <c r="W1567" s="81"/>
      <c r="X1567" s="81"/>
      <c r="AL1567" s="81"/>
    </row>
    <row r="1568" spans="4:38" s="80" customFormat="1">
      <c r="D1568" s="81"/>
      <c r="E1568" s="81"/>
      <c r="K1568" s="82"/>
      <c r="W1568" s="81"/>
      <c r="X1568" s="81"/>
      <c r="AL1568" s="81"/>
    </row>
    <row r="1569" spans="4:38" s="80" customFormat="1">
      <c r="D1569" s="81"/>
      <c r="E1569" s="81"/>
      <c r="K1569" s="82"/>
      <c r="W1569" s="81"/>
      <c r="X1569" s="81"/>
      <c r="AL1569" s="81"/>
    </row>
    <row r="1570" spans="4:38" s="80" customFormat="1">
      <c r="D1570" s="81"/>
      <c r="E1570" s="81"/>
      <c r="K1570" s="82"/>
      <c r="W1570" s="81"/>
      <c r="X1570" s="81"/>
      <c r="AL1570" s="81"/>
    </row>
    <row r="1571" spans="4:38" s="80" customFormat="1">
      <c r="D1571" s="81"/>
      <c r="E1571" s="81"/>
      <c r="K1571" s="82"/>
      <c r="W1571" s="81"/>
      <c r="X1571" s="81"/>
      <c r="AL1571" s="81"/>
    </row>
    <row r="1572" spans="4:38" s="80" customFormat="1">
      <c r="D1572" s="81"/>
      <c r="E1572" s="81"/>
      <c r="K1572" s="82"/>
      <c r="W1572" s="81"/>
      <c r="X1572" s="81"/>
      <c r="AL1572" s="81"/>
    </row>
    <row r="1573" spans="4:38" s="80" customFormat="1">
      <c r="D1573" s="81"/>
      <c r="E1573" s="81"/>
      <c r="K1573" s="82"/>
      <c r="W1573" s="81"/>
      <c r="X1573" s="81"/>
      <c r="AL1573" s="81"/>
    </row>
    <row r="1574" spans="4:38" s="80" customFormat="1">
      <c r="D1574" s="81"/>
      <c r="E1574" s="81"/>
      <c r="K1574" s="82"/>
      <c r="W1574" s="81"/>
      <c r="X1574" s="81"/>
      <c r="AL1574" s="81"/>
    </row>
    <row r="1575" spans="4:38" s="80" customFormat="1">
      <c r="D1575" s="81"/>
      <c r="E1575" s="81"/>
      <c r="K1575" s="82"/>
      <c r="W1575" s="81"/>
      <c r="X1575" s="81"/>
      <c r="AL1575" s="81"/>
    </row>
    <row r="1576" spans="4:38" s="80" customFormat="1">
      <c r="D1576" s="81"/>
      <c r="E1576" s="81"/>
      <c r="K1576" s="82"/>
      <c r="W1576" s="81"/>
      <c r="X1576" s="81"/>
      <c r="AL1576" s="81"/>
    </row>
    <row r="1577" spans="4:38" s="80" customFormat="1">
      <c r="D1577" s="81"/>
      <c r="E1577" s="81"/>
      <c r="K1577" s="82"/>
      <c r="W1577" s="81"/>
      <c r="X1577" s="81"/>
      <c r="AL1577" s="81"/>
    </row>
    <row r="1578" spans="4:38" s="80" customFormat="1">
      <c r="D1578" s="81"/>
      <c r="E1578" s="81"/>
      <c r="K1578" s="82"/>
      <c r="W1578" s="81"/>
      <c r="X1578" s="81"/>
      <c r="AL1578" s="81"/>
    </row>
    <row r="1579" spans="4:38" s="80" customFormat="1">
      <c r="D1579" s="81"/>
      <c r="E1579" s="81"/>
      <c r="K1579" s="82"/>
      <c r="W1579" s="81"/>
      <c r="X1579" s="81"/>
      <c r="AL1579" s="81"/>
    </row>
    <row r="1580" spans="4:38" s="80" customFormat="1">
      <c r="D1580" s="81"/>
      <c r="E1580" s="81"/>
      <c r="K1580" s="82"/>
      <c r="W1580" s="81"/>
      <c r="X1580" s="81"/>
      <c r="AL1580" s="81"/>
    </row>
    <row r="1581" spans="4:38" s="80" customFormat="1">
      <c r="D1581" s="81"/>
      <c r="E1581" s="81"/>
      <c r="K1581" s="82"/>
      <c r="W1581" s="81"/>
      <c r="X1581" s="81"/>
      <c r="AL1581" s="81"/>
    </row>
    <row r="1582" spans="4:38" s="80" customFormat="1">
      <c r="D1582" s="81"/>
      <c r="E1582" s="81"/>
      <c r="K1582" s="82"/>
      <c r="W1582" s="81"/>
      <c r="X1582" s="81"/>
      <c r="AL1582" s="81"/>
    </row>
    <row r="1583" spans="4:38" s="80" customFormat="1">
      <c r="D1583" s="81"/>
      <c r="E1583" s="81"/>
      <c r="K1583" s="82"/>
      <c r="W1583" s="81"/>
      <c r="X1583" s="81"/>
      <c r="AL1583" s="81"/>
    </row>
    <row r="1584" spans="4:38" s="80" customFormat="1">
      <c r="D1584" s="81"/>
      <c r="E1584" s="81"/>
      <c r="K1584" s="82"/>
      <c r="W1584" s="81"/>
      <c r="X1584" s="81"/>
      <c r="AL1584" s="81"/>
    </row>
    <row r="1585" spans="4:38" s="80" customFormat="1">
      <c r="D1585" s="81"/>
      <c r="E1585" s="81"/>
      <c r="K1585" s="82"/>
      <c r="W1585" s="81"/>
      <c r="X1585" s="81"/>
      <c r="AL1585" s="81"/>
    </row>
    <row r="1586" spans="4:38" s="80" customFormat="1">
      <c r="D1586" s="81"/>
      <c r="E1586" s="81"/>
      <c r="K1586" s="82"/>
      <c r="W1586" s="81"/>
      <c r="X1586" s="81"/>
      <c r="AL1586" s="81"/>
    </row>
    <row r="1587" spans="4:38" s="80" customFormat="1">
      <c r="D1587" s="81"/>
      <c r="E1587" s="81"/>
      <c r="K1587" s="82"/>
      <c r="W1587" s="81"/>
      <c r="X1587" s="81"/>
      <c r="AL1587" s="81"/>
    </row>
    <row r="1588" spans="4:38" s="80" customFormat="1">
      <c r="D1588" s="81"/>
      <c r="E1588" s="81"/>
      <c r="K1588" s="82"/>
      <c r="W1588" s="81"/>
      <c r="X1588" s="81"/>
      <c r="AL1588" s="81"/>
    </row>
    <row r="1589" spans="4:38" s="80" customFormat="1">
      <c r="D1589" s="81"/>
      <c r="E1589" s="81"/>
      <c r="K1589" s="82"/>
      <c r="W1589" s="81"/>
      <c r="X1589" s="81"/>
      <c r="AL1589" s="81"/>
    </row>
    <row r="1590" spans="4:38" s="80" customFormat="1">
      <c r="D1590" s="81"/>
      <c r="E1590" s="81"/>
      <c r="K1590" s="82"/>
      <c r="W1590" s="81"/>
      <c r="X1590" s="81"/>
      <c r="AL1590" s="81"/>
    </row>
    <row r="1591" spans="4:38" s="80" customFormat="1">
      <c r="D1591" s="81"/>
      <c r="E1591" s="81"/>
      <c r="K1591" s="82"/>
      <c r="W1591" s="81"/>
      <c r="X1591" s="81"/>
      <c r="AL1591" s="81"/>
    </row>
    <row r="1592" spans="4:38" s="80" customFormat="1">
      <c r="D1592" s="81"/>
      <c r="E1592" s="81"/>
      <c r="K1592" s="82"/>
      <c r="W1592" s="81"/>
      <c r="X1592" s="81"/>
      <c r="AL1592" s="81"/>
    </row>
    <row r="1593" spans="4:38" s="80" customFormat="1">
      <c r="D1593" s="81"/>
      <c r="E1593" s="81"/>
      <c r="K1593" s="82"/>
      <c r="W1593" s="81"/>
      <c r="X1593" s="81"/>
      <c r="AL1593" s="81"/>
    </row>
    <row r="1594" spans="4:38" s="80" customFormat="1">
      <c r="D1594" s="81"/>
      <c r="E1594" s="81"/>
      <c r="K1594" s="82"/>
      <c r="W1594" s="81"/>
      <c r="X1594" s="81"/>
      <c r="AL1594" s="81"/>
    </row>
    <row r="1595" spans="4:38" s="80" customFormat="1">
      <c r="D1595" s="81"/>
      <c r="E1595" s="81"/>
      <c r="K1595" s="82"/>
      <c r="W1595" s="81"/>
      <c r="X1595" s="81"/>
      <c r="AL1595" s="81"/>
    </row>
    <row r="1596" spans="4:38" s="80" customFormat="1">
      <c r="D1596" s="81"/>
      <c r="E1596" s="81"/>
      <c r="K1596" s="82"/>
      <c r="W1596" s="81"/>
      <c r="X1596" s="81"/>
      <c r="AL1596" s="81"/>
    </row>
    <row r="1597" spans="4:38" s="80" customFormat="1">
      <c r="D1597" s="81"/>
      <c r="E1597" s="81"/>
      <c r="K1597" s="82"/>
      <c r="W1597" s="81"/>
      <c r="X1597" s="81"/>
      <c r="AL1597" s="81"/>
    </row>
    <row r="1598" spans="4:38" s="80" customFormat="1">
      <c r="D1598" s="81"/>
      <c r="E1598" s="81"/>
      <c r="K1598" s="82"/>
      <c r="W1598" s="81"/>
      <c r="X1598" s="81"/>
      <c r="AL1598" s="81"/>
    </row>
    <row r="1599" spans="4:38" s="80" customFormat="1">
      <c r="D1599" s="81"/>
      <c r="E1599" s="81"/>
      <c r="K1599" s="82"/>
      <c r="W1599" s="81"/>
      <c r="X1599" s="81"/>
      <c r="AL1599" s="81"/>
    </row>
    <row r="1600" spans="4:38" s="80" customFormat="1">
      <c r="D1600" s="81"/>
      <c r="E1600" s="81"/>
      <c r="K1600" s="82"/>
      <c r="W1600" s="81"/>
      <c r="X1600" s="81"/>
      <c r="AL1600" s="81"/>
    </row>
    <row r="1601" spans="4:38" s="80" customFormat="1">
      <c r="D1601" s="81"/>
      <c r="E1601" s="81"/>
      <c r="K1601" s="82"/>
      <c r="W1601" s="81"/>
      <c r="X1601" s="81"/>
      <c r="AL1601" s="81"/>
    </row>
    <row r="1602" spans="4:38" s="80" customFormat="1">
      <c r="D1602" s="81"/>
      <c r="E1602" s="81"/>
      <c r="K1602" s="82"/>
      <c r="W1602" s="81"/>
      <c r="X1602" s="81"/>
      <c r="AL1602" s="81"/>
    </row>
    <row r="1603" spans="4:38" s="80" customFormat="1">
      <c r="D1603" s="81"/>
      <c r="E1603" s="81"/>
      <c r="K1603" s="82"/>
      <c r="W1603" s="81"/>
      <c r="X1603" s="81"/>
      <c r="AL1603" s="81"/>
    </row>
    <row r="1604" spans="4:38" s="80" customFormat="1">
      <c r="D1604" s="81"/>
      <c r="E1604" s="81"/>
      <c r="K1604" s="82"/>
      <c r="W1604" s="81"/>
      <c r="X1604" s="81"/>
      <c r="AL1604" s="81"/>
    </row>
    <row r="1605" spans="4:38" s="80" customFormat="1">
      <c r="D1605" s="81"/>
      <c r="E1605" s="81"/>
      <c r="K1605" s="82"/>
      <c r="W1605" s="81"/>
      <c r="X1605" s="81"/>
      <c r="AL1605" s="81"/>
    </row>
    <row r="1606" spans="4:38" s="80" customFormat="1">
      <c r="D1606" s="81"/>
      <c r="E1606" s="81"/>
      <c r="K1606" s="82"/>
      <c r="W1606" s="81"/>
      <c r="X1606" s="81"/>
      <c r="AL1606" s="81"/>
    </row>
    <row r="1607" spans="4:38" s="80" customFormat="1">
      <c r="D1607" s="81"/>
      <c r="E1607" s="81"/>
      <c r="K1607" s="82"/>
      <c r="W1607" s="81"/>
      <c r="X1607" s="81"/>
      <c r="AL1607" s="81"/>
    </row>
    <row r="1608" spans="4:38" s="80" customFormat="1">
      <c r="D1608" s="81"/>
      <c r="E1608" s="81"/>
      <c r="K1608" s="82"/>
      <c r="W1608" s="81"/>
      <c r="X1608" s="81"/>
      <c r="AL1608" s="81"/>
    </row>
    <row r="1609" spans="4:38" s="80" customFormat="1">
      <c r="D1609" s="81"/>
      <c r="E1609" s="81"/>
      <c r="K1609" s="82"/>
      <c r="W1609" s="81"/>
      <c r="X1609" s="81"/>
      <c r="AL1609" s="81"/>
    </row>
    <row r="1610" spans="4:38" s="80" customFormat="1">
      <c r="D1610" s="81"/>
      <c r="E1610" s="81"/>
      <c r="K1610" s="82"/>
      <c r="W1610" s="81"/>
      <c r="X1610" s="81"/>
      <c r="AL1610" s="81"/>
    </row>
    <row r="1611" spans="4:38" s="80" customFormat="1">
      <c r="D1611" s="81"/>
      <c r="E1611" s="81"/>
      <c r="K1611" s="82"/>
      <c r="W1611" s="81"/>
      <c r="X1611" s="81"/>
      <c r="AL1611" s="81"/>
    </row>
    <row r="1612" spans="4:38" s="80" customFormat="1">
      <c r="D1612" s="81"/>
      <c r="E1612" s="81"/>
      <c r="K1612" s="82"/>
      <c r="W1612" s="81"/>
      <c r="X1612" s="81"/>
      <c r="AL1612" s="81"/>
    </row>
    <row r="1613" spans="4:38" s="80" customFormat="1">
      <c r="D1613" s="81"/>
      <c r="E1613" s="81"/>
      <c r="K1613" s="82"/>
      <c r="W1613" s="81"/>
      <c r="X1613" s="81"/>
      <c r="AL1613" s="81"/>
    </row>
    <row r="1614" spans="4:38" s="80" customFormat="1">
      <c r="D1614" s="81"/>
      <c r="E1614" s="81"/>
      <c r="K1614" s="82"/>
      <c r="W1614" s="81"/>
      <c r="X1614" s="81"/>
      <c r="AL1614" s="81"/>
    </row>
    <row r="1615" spans="4:38" s="80" customFormat="1">
      <c r="D1615" s="81"/>
      <c r="E1615" s="81"/>
      <c r="K1615" s="82"/>
      <c r="W1615" s="81"/>
      <c r="X1615" s="81"/>
      <c r="AL1615" s="81"/>
    </row>
    <row r="1616" spans="4:38" s="80" customFormat="1">
      <c r="D1616" s="81"/>
      <c r="E1616" s="81"/>
      <c r="K1616" s="82"/>
      <c r="W1616" s="81"/>
      <c r="X1616" s="81"/>
      <c r="AL1616" s="81"/>
    </row>
    <row r="1617" spans="4:38" s="80" customFormat="1">
      <c r="D1617" s="81"/>
      <c r="E1617" s="81"/>
      <c r="K1617" s="82"/>
      <c r="W1617" s="81"/>
      <c r="X1617" s="81"/>
      <c r="AL1617" s="81"/>
    </row>
    <row r="1618" spans="4:38" s="80" customFormat="1">
      <c r="D1618" s="81"/>
      <c r="E1618" s="81"/>
      <c r="K1618" s="82"/>
      <c r="W1618" s="81"/>
      <c r="X1618" s="81"/>
      <c r="AL1618" s="81"/>
    </row>
    <row r="1619" spans="4:38" s="80" customFormat="1">
      <c r="D1619" s="81"/>
      <c r="E1619" s="81"/>
      <c r="K1619" s="82"/>
      <c r="W1619" s="81"/>
      <c r="X1619" s="81"/>
      <c r="AL1619" s="81"/>
    </row>
    <row r="1620" spans="4:38" s="80" customFormat="1">
      <c r="D1620" s="81"/>
      <c r="E1620" s="81"/>
      <c r="K1620" s="82"/>
      <c r="W1620" s="81"/>
      <c r="X1620" s="81"/>
      <c r="AL1620" s="81"/>
    </row>
    <row r="1621" spans="4:38" s="80" customFormat="1">
      <c r="D1621" s="81"/>
      <c r="E1621" s="81"/>
      <c r="K1621" s="82"/>
      <c r="W1621" s="81"/>
      <c r="X1621" s="81"/>
      <c r="AL1621" s="81"/>
    </row>
    <row r="1622" spans="4:38" s="80" customFormat="1">
      <c r="D1622" s="81"/>
      <c r="E1622" s="81"/>
      <c r="K1622" s="82"/>
      <c r="W1622" s="81"/>
      <c r="X1622" s="81"/>
      <c r="AL1622" s="81"/>
    </row>
    <row r="1623" spans="4:38" s="80" customFormat="1">
      <c r="D1623" s="81"/>
      <c r="E1623" s="81"/>
      <c r="K1623" s="82"/>
      <c r="W1623" s="81"/>
      <c r="X1623" s="81"/>
      <c r="AL1623" s="81"/>
    </row>
    <row r="1624" spans="4:38" s="80" customFormat="1">
      <c r="D1624" s="81"/>
      <c r="E1624" s="81"/>
      <c r="K1624" s="82"/>
      <c r="W1624" s="81"/>
      <c r="X1624" s="81"/>
      <c r="AL1624" s="81"/>
    </row>
    <row r="1625" spans="4:38" s="80" customFormat="1">
      <c r="D1625" s="81"/>
      <c r="E1625" s="81"/>
      <c r="K1625" s="82"/>
      <c r="W1625" s="81"/>
      <c r="X1625" s="81"/>
      <c r="AL1625" s="81"/>
    </row>
    <row r="1626" spans="4:38" s="80" customFormat="1">
      <c r="D1626" s="81"/>
      <c r="E1626" s="81"/>
      <c r="K1626" s="82"/>
      <c r="W1626" s="81"/>
      <c r="X1626" s="81"/>
      <c r="AL1626" s="81"/>
    </row>
    <row r="1627" spans="4:38" s="80" customFormat="1">
      <c r="D1627" s="81"/>
      <c r="E1627" s="81"/>
      <c r="K1627" s="82"/>
      <c r="W1627" s="81"/>
      <c r="X1627" s="81"/>
      <c r="AL1627" s="81"/>
    </row>
    <row r="1628" spans="4:38" s="80" customFormat="1">
      <c r="D1628" s="81"/>
      <c r="E1628" s="81"/>
      <c r="K1628" s="82"/>
      <c r="W1628" s="81"/>
      <c r="X1628" s="81"/>
      <c r="AL1628" s="81"/>
    </row>
    <row r="1629" spans="4:38" s="80" customFormat="1">
      <c r="D1629" s="81"/>
      <c r="E1629" s="81"/>
      <c r="K1629" s="82"/>
      <c r="W1629" s="81"/>
      <c r="X1629" s="81"/>
      <c r="AL1629" s="81"/>
    </row>
    <row r="1630" spans="4:38" s="80" customFormat="1">
      <c r="D1630" s="81"/>
      <c r="E1630" s="81"/>
      <c r="K1630" s="82"/>
      <c r="W1630" s="81"/>
      <c r="X1630" s="81"/>
      <c r="AL1630" s="81"/>
    </row>
    <row r="1631" spans="4:38" s="80" customFormat="1">
      <c r="D1631" s="81"/>
      <c r="E1631" s="81"/>
      <c r="K1631" s="82"/>
      <c r="W1631" s="81"/>
      <c r="X1631" s="81"/>
      <c r="AL1631" s="81"/>
    </row>
    <row r="1632" spans="4:38" s="80" customFormat="1">
      <c r="D1632" s="81"/>
      <c r="E1632" s="81"/>
      <c r="K1632" s="82"/>
      <c r="W1632" s="81"/>
      <c r="X1632" s="81"/>
      <c r="AL1632" s="81"/>
    </row>
    <row r="1633" spans="4:38" s="80" customFormat="1">
      <c r="D1633" s="81"/>
      <c r="E1633" s="81"/>
      <c r="K1633" s="82"/>
      <c r="W1633" s="81"/>
      <c r="X1633" s="81"/>
      <c r="AL1633" s="81"/>
    </row>
    <row r="1634" spans="4:38" s="80" customFormat="1">
      <c r="D1634" s="81"/>
      <c r="E1634" s="81"/>
      <c r="K1634" s="82"/>
      <c r="W1634" s="81"/>
      <c r="X1634" s="81"/>
      <c r="AL1634" s="81"/>
    </row>
    <row r="1635" spans="4:38" s="80" customFormat="1">
      <c r="D1635" s="81"/>
      <c r="E1635" s="81"/>
      <c r="K1635" s="82"/>
      <c r="W1635" s="81"/>
      <c r="X1635" s="81"/>
      <c r="AL1635" s="81"/>
    </row>
    <row r="1636" spans="4:38" s="80" customFormat="1">
      <c r="D1636" s="81"/>
      <c r="E1636" s="81"/>
      <c r="K1636" s="82"/>
      <c r="W1636" s="81"/>
      <c r="X1636" s="81"/>
      <c r="AL1636" s="81"/>
    </row>
    <row r="1637" spans="4:38" s="80" customFormat="1">
      <c r="D1637" s="81"/>
      <c r="E1637" s="81"/>
      <c r="K1637" s="82"/>
      <c r="W1637" s="81"/>
      <c r="X1637" s="81"/>
      <c r="AL1637" s="81"/>
    </row>
    <row r="1638" spans="4:38" s="80" customFormat="1">
      <c r="D1638" s="81"/>
      <c r="E1638" s="81"/>
      <c r="K1638" s="82"/>
      <c r="W1638" s="81"/>
      <c r="X1638" s="81"/>
      <c r="AL1638" s="81"/>
    </row>
    <row r="1639" spans="4:38" s="80" customFormat="1">
      <c r="D1639" s="81"/>
      <c r="E1639" s="81"/>
      <c r="K1639" s="82"/>
      <c r="W1639" s="81"/>
      <c r="X1639" s="81"/>
      <c r="AL1639" s="81"/>
    </row>
    <row r="1640" spans="4:38" s="80" customFormat="1">
      <c r="D1640" s="81"/>
      <c r="E1640" s="81"/>
      <c r="K1640" s="82"/>
      <c r="W1640" s="81"/>
      <c r="X1640" s="81"/>
      <c r="AL1640" s="81"/>
    </row>
    <row r="1641" spans="4:38" s="80" customFormat="1">
      <c r="D1641" s="81"/>
      <c r="E1641" s="81"/>
      <c r="K1641" s="82"/>
      <c r="W1641" s="81"/>
      <c r="X1641" s="81"/>
      <c r="AL1641" s="81"/>
    </row>
    <row r="1642" spans="4:38" s="80" customFormat="1">
      <c r="D1642" s="81"/>
      <c r="E1642" s="81"/>
      <c r="K1642" s="82"/>
      <c r="W1642" s="81"/>
      <c r="X1642" s="81"/>
      <c r="AL1642" s="81"/>
    </row>
    <row r="1643" spans="4:38" s="80" customFormat="1">
      <c r="D1643" s="81"/>
      <c r="E1643" s="81"/>
      <c r="K1643" s="82"/>
      <c r="W1643" s="81"/>
      <c r="X1643" s="81"/>
      <c r="AL1643" s="81"/>
    </row>
    <row r="1644" spans="4:38" s="80" customFormat="1">
      <c r="D1644" s="81"/>
      <c r="E1644" s="81"/>
      <c r="K1644" s="82"/>
      <c r="W1644" s="81"/>
      <c r="X1644" s="81"/>
      <c r="AL1644" s="81"/>
    </row>
    <row r="1645" spans="4:38" s="80" customFormat="1">
      <c r="D1645" s="81"/>
      <c r="E1645" s="81"/>
      <c r="K1645" s="82"/>
      <c r="W1645" s="81"/>
      <c r="X1645" s="81"/>
      <c r="AL1645" s="81"/>
    </row>
    <row r="1646" spans="4:38" s="80" customFormat="1">
      <c r="D1646" s="81"/>
      <c r="E1646" s="81"/>
      <c r="K1646" s="82"/>
      <c r="W1646" s="81"/>
      <c r="X1646" s="81"/>
      <c r="AL1646" s="81"/>
    </row>
    <row r="1647" spans="4:38" s="80" customFormat="1">
      <c r="D1647" s="81"/>
      <c r="E1647" s="81"/>
      <c r="K1647" s="82"/>
      <c r="W1647" s="81"/>
      <c r="X1647" s="81"/>
      <c r="AL1647" s="81"/>
    </row>
    <row r="1648" spans="4:38" s="80" customFormat="1">
      <c r="D1648" s="81"/>
      <c r="E1648" s="81"/>
      <c r="K1648" s="82"/>
      <c r="W1648" s="81"/>
      <c r="X1648" s="81"/>
      <c r="AL1648" s="81"/>
    </row>
    <row r="1649" spans="4:38" s="80" customFormat="1">
      <c r="D1649" s="81"/>
      <c r="E1649" s="81"/>
      <c r="K1649" s="82"/>
      <c r="W1649" s="81"/>
      <c r="X1649" s="81"/>
      <c r="AL1649" s="81"/>
    </row>
    <row r="1650" spans="4:38" s="80" customFormat="1">
      <c r="D1650" s="81"/>
      <c r="E1650" s="81"/>
      <c r="K1650" s="82"/>
      <c r="W1650" s="81"/>
      <c r="X1650" s="81"/>
      <c r="AL1650" s="81"/>
    </row>
    <row r="1651" spans="4:38" s="80" customFormat="1">
      <c r="D1651" s="81"/>
      <c r="E1651" s="81"/>
      <c r="K1651" s="82"/>
      <c r="W1651" s="81"/>
      <c r="X1651" s="81"/>
      <c r="AL1651" s="81"/>
    </row>
    <row r="1652" spans="4:38" s="80" customFormat="1">
      <c r="D1652" s="81"/>
      <c r="E1652" s="81"/>
      <c r="K1652" s="82"/>
      <c r="W1652" s="81"/>
      <c r="X1652" s="81"/>
      <c r="AL1652" s="81"/>
    </row>
    <row r="1653" spans="4:38" s="80" customFormat="1">
      <c r="D1653" s="81"/>
      <c r="E1653" s="81"/>
      <c r="K1653" s="82"/>
      <c r="W1653" s="81"/>
      <c r="X1653" s="81"/>
      <c r="AL1653" s="81"/>
    </row>
    <row r="1654" spans="4:38" s="80" customFormat="1">
      <c r="D1654" s="81"/>
      <c r="E1654" s="81"/>
      <c r="K1654" s="82"/>
      <c r="W1654" s="81"/>
      <c r="X1654" s="81"/>
      <c r="AL1654" s="81"/>
    </row>
    <row r="1655" spans="4:38" s="80" customFormat="1">
      <c r="D1655" s="81"/>
      <c r="E1655" s="81"/>
      <c r="K1655" s="82"/>
      <c r="W1655" s="81"/>
      <c r="X1655" s="81"/>
      <c r="AL1655" s="81"/>
    </row>
    <row r="1656" spans="4:38" s="80" customFormat="1">
      <c r="D1656" s="81"/>
      <c r="E1656" s="81"/>
      <c r="K1656" s="82"/>
      <c r="W1656" s="81"/>
      <c r="X1656" s="81"/>
      <c r="AL1656" s="81"/>
    </row>
    <row r="1657" spans="4:38" s="80" customFormat="1">
      <c r="D1657" s="81"/>
      <c r="E1657" s="81"/>
      <c r="K1657" s="82"/>
      <c r="W1657" s="81"/>
      <c r="X1657" s="81"/>
      <c r="AL1657" s="81"/>
    </row>
    <row r="1658" spans="4:38" s="80" customFormat="1">
      <c r="D1658" s="81"/>
      <c r="E1658" s="81"/>
      <c r="K1658" s="82"/>
      <c r="W1658" s="81"/>
      <c r="X1658" s="81"/>
      <c r="AL1658" s="81"/>
    </row>
    <row r="1659" spans="4:38" s="80" customFormat="1">
      <c r="D1659" s="81"/>
      <c r="E1659" s="81"/>
      <c r="K1659" s="82"/>
      <c r="W1659" s="81"/>
      <c r="X1659" s="81"/>
      <c r="AL1659" s="81"/>
    </row>
    <row r="1660" spans="4:38" s="80" customFormat="1">
      <c r="D1660" s="81"/>
      <c r="E1660" s="81"/>
      <c r="K1660" s="82"/>
      <c r="W1660" s="81"/>
      <c r="X1660" s="81"/>
      <c r="AL1660" s="81"/>
    </row>
    <row r="1661" spans="4:38" s="80" customFormat="1">
      <c r="D1661" s="81"/>
      <c r="E1661" s="81"/>
      <c r="K1661" s="82"/>
      <c r="W1661" s="81"/>
      <c r="X1661" s="81"/>
      <c r="AL1661" s="81"/>
    </row>
    <row r="1662" spans="4:38" s="80" customFormat="1">
      <c r="D1662" s="81"/>
      <c r="E1662" s="81"/>
      <c r="K1662" s="82"/>
      <c r="W1662" s="81"/>
      <c r="X1662" s="81"/>
      <c r="AL1662" s="81"/>
    </row>
    <row r="1663" spans="4:38" s="80" customFormat="1">
      <c r="D1663" s="81"/>
      <c r="E1663" s="81"/>
      <c r="K1663" s="82"/>
      <c r="W1663" s="81"/>
      <c r="X1663" s="81"/>
      <c r="AL1663" s="81"/>
    </row>
    <row r="1664" spans="4:38" s="80" customFormat="1">
      <c r="D1664" s="81"/>
      <c r="E1664" s="81"/>
      <c r="K1664" s="82"/>
      <c r="W1664" s="81"/>
      <c r="X1664" s="81"/>
      <c r="AL1664" s="81"/>
    </row>
    <row r="1665" spans="4:38" s="80" customFormat="1">
      <c r="D1665" s="81"/>
      <c r="E1665" s="81"/>
      <c r="K1665" s="82"/>
      <c r="W1665" s="81"/>
      <c r="X1665" s="81"/>
      <c r="AL1665" s="81"/>
    </row>
    <row r="1666" spans="4:38" s="80" customFormat="1">
      <c r="D1666" s="81"/>
      <c r="E1666" s="81"/>
      <c r="K1666" s="82"/>
      <c r="W1666" s="81"/>
      <c r="X1666" s="81"/>
      <c r="AL1666" s="81"/>
    </row>
    <row r="1667" spans="4:38" s="80" customFormat="1">
      <c r="D1667" s="81"/>
      <c r="E1667" s="81"/>
      <c r="K1667" s="82"/>
      <c r="W1667" s="81"/>
      <c r="X1667" s="81"/>
      <c r="AL1667" s="81"/>
    </row>
    <row r="1668" spans="4:38" s="80" customFormat="1">
      <c r="D1668" s="81"/>
      <c r="E1668" s="81"/>
      <c r="K1668" s="82"/>
      <c r="W1668" s="81"/>
      <c r="X1668" s="81"/>
      <c r="AL1668" s="81"/>
    </row>
    <row r="1669" spans="4:38" s="80" customFormat="1">
      <c r="D1669" s="81"/>
      <c r="E1669" s="81"/>
      <c r="K1669" s="82"/>
      <c r="W1669" s="81"/>
      <c r="X1669" s="81"/>
      <c r="AL1669" s="81"/>
    </row>
    <row r="1670" spans="4:38" s="80" customFormat="1">
      <c r="D1670" s="81"/>
      <c r="E1670" s="81"/>
      <c r="K1670" s="82"/>
      <c r="W1670" s="81"/>
      <c r="X1670" s="81"/>
      <c r="AL1670" s="81"/>
    </row>
    <row r="1671" spans="4:38" s="80" customFormat="1">
      <c r="D1671" s="81"/>
      <c r="E1671" s="81"/>
      <c r="K1671" s="82"/>
      <c r="W1671" s="81"/>
      <c r="X1671" s="81"/>
      <c r="AL1671" s="81"/>
    </row>
    <row r="1672" spans="4:38" s="80" customFormat="1">
      <c r="D1672" s="81"/>
      <c r="E1672" s="81"/>
      <c r="K1672" s="82"/>
      <c r="W1672" s="81"/>
      <c r="X1672" s="81"/>
      <c r="AL1672" s="81"/>
    </row>
    <row r="1673" spans="4:38" s="80" customFormat="1">
      <c r="D1673" s="81"/>
      <c r="E1673" s="81"/>
      <c r="K1673" s="82"/>
      <c r="W1673" s="81"/>
      <c r="X1673" s="81"/>
      <c r="AL1673" s="81"/>
    </row>
    <row r="1674" spans="4:38" s="80" customFormat="1">
      <c r="D1674" s="81"/>
      <c r="E1674" s="81"/>
      <c r="K1674" s="82"/>
      <c r="W1674" s="81"/>
      <c r="X1674" s="81"/>
      <c r="AL1674" s="81"/>
    </row>
    <row r="1675" spans="4:38" s="80" customFormat="1">
      <c r="D1675" s="81"/>
      <c r="E1675" s="81"/>
      <c r="K1675" s="82"/>
      <c r="W1675" s="81"/>
      <c r="X1675" s="81"/>
      <c r="AL1675" s="81"/>
    </row>
    <row r="1676" spans="4:38" s="80" customFormat="1">
      <c r="D1676" s="81"/>
      <c r="E1676" s="81"/>
      <c r="K1676" s="82"/>
      <c r="W1676" s="81"/>
      <c r="X1676" s="81"/>
      <c r="AL1676" s="81"/>
    </row>
    <row r="1677" spans="4:38" s="80" customFormat="1">
      <c r="D1677" s="81"/>
      <c r="E1677" s="81"/>
      <c r="K1677" s="82"/>
      <c r="W1677" s="81"/>
      <c r="X1677" s="81"/>
      <c r="AL1677" s="81"/>
    </row>
    <row r="1678" spans="4:38" s="80" customFormat="1">
      <c r="D1678" s="81"/>
      <c r="E1678" s="81"/>
      <c r="K1678" s="82"/>
      <c r="W1678" s="81"/>
      <c r="X1678" s="81"/>
      <c r="AL1678" s="81"/>
    </row>
    <row r="1679" spans="4:38" s="80" customFormat="1">
      <c r="D1679" s="81"/>
      <c r="E1679" s="81"/>
      <c r="K1679" s="82"/>
      <c r="W1679" s="81"/>
      <c r="X1679" s="81"/>
      <c r="AL1679" s="81"/>
    </row>
    <row r="1680" spans="4:38" s="80" customFormat="1">
      <c r="D1680" s="81"/>
      <c r="E1680" s="81"/>
      <c r="K1680" s="82"/>
      <c r="W1680" s="81"/>
      <c r="X1680" s="81"/>
      <c r="AL1680" s="81"/>
    </row>
    <row r="1681" spans="4:38" s="80" customFormat="1">
      <c r="D1681" s="81"/>
      <c r="E1681" s="81"/>
      <c r="K1681" s="82"/>
      <c r="W1681" s="81"/>
      <c r="X1681" s="81"/>
      <c r="AL1681" s="81"/>
    </row>
    <row r="1682" spans="4:38" s="80" customFormat="1">
      <c r="D1682" s="81"/>
      <c r="E1682" s="81"/>
      <c r="K1682" s="82"/>
      <c r="W1682" s="81"/>
      <c r="X1682" s="81"/>
      <c r="AL1682" s="81"/>
    </row>
    <row r="1683" spans="4:38" s="80" customFormat="1">
      <c r="D1683" s="81"/>
      <c r="E1683" s="81"/>
      <c r="K1683" s="82"/>
      <c r="W1683" s="81"/>
      <c r="X1683" s="81"/>
      <c r="AL1683" s="81"/>
    </row>
    <row r="1684" spans="4:38" s="80" customFormat="1">
      <c r="D1684" s="81"/>
      <c r="E1684" s="81"/>
      <c r="K1684" s="82"/>
      <c r="W1684" s="81"/>
      <c r="X1684" s="81"/>
      <c r="AL1684" s="81"/>
    </row>
    <row r="1685" spans="4:38" s="80" customFormat="1">
      <c r="D1685" s="81"/>
      <c r="E1685" s="81"/>
      <c r="K1685" s="82"/>
      <c r="W1685" s="81"/>
      <c r="X1685" s="81"/>
      <c r="AL1685" s="81"/>
    </row>
    <row r="1686" spans="4:38" s="80" customFormat="1">
      <c r="D1686" s="81"/>
      <c r="E1686" s="81"/>
      <c r="K1686" s="82"/>
      <c r="W1686" s="81"/>
      <c r="X1686" s="81"/>
      <c r="AL1686" s="81"/>
    </row>
    <row r="1687" spans="4:38" s="80" customFormat="1">
      <c r="D1687" s="81"/>
      <c r="E1687" s="81"/>
      <c r="K1687" s="82"/>
      <c r="W1687" s="81"/>
      <c r="X1687" s="81"/>
      <c r="AL1687" s="81"/>
    </row>
    <row r="1688" spans="4:38" s="80" customFormat="1">
      <c r="D1688" s="81"/>
      <c r="E1688" s="81"/>
      <c r="K1688" s="82"/>
      <c r="W1688" s="81"/>
      <c r="X1688" s="81"/>
      <c r="AL1688" s="81"/>
    </row>
    <row r="1689" spans="4:38" s="80" customFormat="1">
      <c r="D1689" s="81"/>
      <c r="E1689" s="81"/>
      <c r="K1689" s="82"/>
      <c r="W1689" s="81"/>
      <c r="X1689" s="81"/>
      <c r="AL1689" s="81"/>
    </row>
    <row r="1690" spans="4:38" s="80" customFormat="1">
      <c r="D1690" s="81"/>
      <c r="E1690" s="81"/>
      <c r="K1690" s="82"/>
      <c r="W1690" s="81"/>
      <c r="X1690" s="81"/>
      <c r="AL1690" s="81"/>
    </row>
    <row r="1691" spans="4:38" s="80" customFormat="1">
      <c r="D1691" s="81"/>
      <c r="E1691" s="81"/>
      <c r="K1691" s="82"/>
      <c r="W1691" s="81"/>
      <c r="X1691" s="81"/>
      <c r="AL1691" s="81"/>
    </row>
    <row r="1692" spans="4:38" s="80" customFormat="1">
      <c r="D1692" s="81"/>
      <c r="E1692" s="81"/>
      <c r="K1692" s="82"/>
      <c r="W1692" s="81"/>
      <c r="X1692" s="81"/>
      <c r="AL1692" s="81"/>
    </row>
    <row r="1693" spans="4:38" s="80" customFormat="1">
      <c r="D1693" s="81"/>
      <c r="E1693" s="81"/>
      <c r="K1693" s="82"/>
      <c r="W1693" s="81"/>
      <c r="X1693" s="81"/>
      <c r="AL1693" s="81"/>
    </row>
    <row r="1694" spans="4:38" s="80" customFormat="1">
      <c r="D1694" s="81"/>
      <c r="E1694" s="81"/>
      <c r="K1694" s="82"/>
      <c r="W1694" s="81"/>
      <c r="X1694" s="81"/>
      <c r="AL1694" s="81"/>
    </row>
    <row r="1695" spans="4:38" s="80" customFormat="1">
      <c r="D1695" s="81"/>
      <c r="E1695" s="81"/>
      <c r="K1695" s="82"/>
      <c r="W1695" s="81"/>
      <c r="X1695" s="81"/>
      <c r="AL1695" s="81"/>
    </row>
    <row r="1696" spans="4:38" s="80" customFormat="1">
      <c r="D1696" s="81"/>
      <c r="E1696" s="81"/>
      <c r="K1696" s="82"/>
      <c r="W1696" s="81"/>
      <c r="X1696" s="81"/>
      <c r="AL1696" s="81"/>
    </row>
    <row r="1697" spans="4:38" s="80" customFormat="1">
      <c r="D1697" s="81"/>
      <c r="E1697" s="81"/>
      <c r="K1697" s="82"/>
      <c r="W1697" s="81"/>
      <c r="X1697" s="81"/>
      <c r="AL1697" s="81"/>
    </row>
    <row r="1698" spans="4:38" s="80" customFormat="1">
      <c r="D1698" s="81"/>
      <c r="E1698" s="81"/>
      <c r="K1698" s="82"/>
      <c r="W1698" s="81"/>
      <c r="X1698" s="81"/>
      <c r="AL1698" s="81"/>
    </row>
    <row r="1699" spans="4:38" s="80" customFormat="1">
      <c r="D1699" s="81"/>
      <c r="E1699" s="81"/>
      <c r="K1699" s="82"/>
      <c r="W1699" s="81"/>
      <c r="X1699" s="81"/>
      <c r="AL1699" s="81"/>
    </row>
    <row r="1700" spans="4:38" s="80" customFormat="1">
      <c r="D1700" s="81"/>
      <c r="E1700" s="81"/>
      <c r="K1700" s="82"/>
      <c r="W1700" s="81"/>
      <c r="X1700" s="81"/>
      <c r="AL1700" s="81"/>
    </row>
    <row r="1701" spans="4:38" s="80" customFormat="1">
      <c r="D1701" s="81"/>
      <c r="E1701" s="81"/>
      <c r="K1701" s="82"/>
      <c r="W1701" s="81"/>
      <c r="X1701" s="81"/>
      <c r="AL1701" s="81"/>
    </row>
    <row r="1702" spans="4:38" s="80" customFormat="1">
      <c r="D1702" s="81"/>
      <c r="E1702" s="81"/>
      <c r="K1702" s="82"/>
      <c r="W1702" s="81"/>
      <c r="X1702" s="81"/>
      <c r="AL1702" s="81"/>
    </row>
    <row r="1703" spans="4:38" s="80" customFormat="1">
      <c r="D1703" s="81"/>
      <c r="E1703" s="81"/>
      <c r="K1703" s="82"/>
      <c r="W1703" s="81"/>
      <c r="X1703" s="81"/>
      <c r="AL1703" s="81"/>
    </row>
    <row r="1704" spans="4:38" s="80" customFormat="1">
      <c r="D1704" s="81"/>
      <c r="E1704" s="81"/>
      <c r="K1704" s="82"/>
      <c r="W1704" s="81"/>
      <c r="X1704" s="81"/>
      <c r="AL1704" s="81"/>
    </row>
    <row r="1705" spans="4:38" s="80" customFormat="1">
      <c r="D1705" s="81"/>
      <c r="E1705" s="81"/>
      <c r="K1705" s="82"/>
      <c r="W1705" s="81"/>
      <c r="X1705" s="81"/>
      <c r="AL1705" s="81"/>
    </row>
    <row r="1706" spans="4:38" s="80" customFormat="1">
      <c r="D1706" s="81"/>
      <c r="E1706" s="81"/>
      <c r="K1706" s="82"/>
      <c r="W1706" s="81"/>
      <c r="X1706" s="81"/>
      <c r="AL1706" s="81"/>
    </row>
    <row r="1707" spans="4:38" s="80" customFormat="1">
      <c r="D1707" s="81"/>
      <c r="E1707" s="81"/>
      <c r="K1707" s="82"/>
      <c r="W1707" s="81"/>
      <c r="X1707" s="81"/>
      <c r="AL1707" s="81"/>
    </row>
    <row r="1708" spans="4:38" s="80" customFormat="1">
      <c r="D1708" s="81"/>
      <c r="E1708" s="81"/>
      <c r="K1708" s="82"/>
      <c r="W1708" s="81"/>
      <c r="X1708" s="81"/>
      <c r="AL1708" s="81"/>
    </row>
    <row r="1709" spans="4:38" s="80" customFormat="1">
      <c r="D1709" s="81"/>
      <c r="E1709" s="81"/>
      <c r="K1709" s="82"/>
      <c r="W1709" s="81"/>
      <c r="X1709" s="81"/>
      <c r="AL1709" s="81"/>
    </row>
    <row r="1710" spans="4:38" s="80" customFormat="1">
      <c r="D1710" s="81"/>
      <c r="E1710" s="81"/>
      <c r="K1710" s="82"/>
      <c r="W1710" s="81"/>
      <c r="X1710" s="81"/>
      <c r="AL1710" s="81"/>
    </row>
    <row r="1711" spans="4:38" s="80" customFormat="1">
      <c r="D1711" s="81"/>
      <c r="E1711" s="81"/>
      <c r="K1711" s="82"/>
      <c r="W1711" s="81"/>
      <c r="X1711" s="81"/>
      <c r="AL1711" s="81"/>
    </row>
    <row r="1712" spans="4:38" s="80" customFormat="1">
      <c r="D1712" s="81"/>
      <c r="E1712" s="81"/>
      <c r="K1712" s="82"/>
      <c r="W1712" s="81"/>
      <c r="X1712" s="81"/>
      <c r="AL1712" s="81"/>
    </row>
    <row r="1713" spans="4:38" s="80" customFormat="1">
      <c r="D1713" s="81"/>
      <c r="E1713" s="81"/>
      <c r="K1713" s="82"/>
      <c r="W1713" s="81"/>
      <c r="X1713" s="81"/>
      <c r="AL1713" s="81"/>
    </row>
    <row r="1714" spans="4:38" s="80" customFormat="1">
      <c r="D1714" s="81"/>
      <c r="E1714" s="81"/>
      <c r="K1714" s="82"/>
      <c r="W1714" s="81"/>
      <c r="X1714" s="81"/>
      <c r="AL1714" s="81"/>
    </row>
    <row r="1715" spans="4:38" s="80" customFormat="1">
      <c r="D1715" s="81"/>
      <c r="E1715" s="81"/>
      <c r="K1715" s="82"/>
      <c r="W1715" s="81"/>
      <c r="X1715" s="81"/>
      <c r="AL1715" s="81"/>
    </row>
    <row r="1716" spans="4:38" s="80" customFormat="1">
      <c r="D1716" s="81"/>
      <c r="E1716" s="81"/>
      <c r="K1716" s="82"/>
      <c r="W1716" s="81"/>
      <c r="X1716" s="81"/>
      <c r="AL1716" s="81"/>
    </row>
    <row r="1717" spans="4:38" s="80" customFormat="1">
      <c r="D1717" s="81"/>
      <c r="E1717" s="81"/>
      <c r="K1717" s="82"/>
      <c r="W1717" s="81"/>
      <c r="X1717" s="81"/>
      <c r="AL1717" s="81"/>
    </row>
    <row r="1718" spans="4:38" s="80" customFormat="1">
      <c r="D1718" s="81"/>
      <c r="E1718" s="81"/>
      <c r="K1718" s="82"/>
      <c r="W1718" s="81"/>
      <c r="X1718" s="81"/>
      <c r="AL1718" s="81"/>
    </row>
    <row r="1719" spans="4:38" s="80" customFormat="1">
      <c r="D1719" s="81"/>
      <c r="E1719" s="81"/>
      <c r="K1719" s="82"/>
      <c r="W1719" s="81"/>
      <c r="X1719" s="81"/>
      <c r="AL1719" s="81"/>
    </row>
    <row r="1720" spans="4:38" s="80" customFormat="1">
      <c r="D1720" s="81"/>
      <c r="E1720" s="81"/>
      <c r="K1720" s="82"/>
      <c r="W1720" s="81"/>
      <c r="X1720" s="81"/>
      <c r="AL1720" s="81"/>
    </row>
    <row r="1721" spans="4:38" s="80" customFormat="1">
      <c r="D1721" s="81"/>
      <c r="E1721" s="81"/>
      <c r="K1721" s="82"/>
      <c r="W1721" s="81"/>
      <c r="X1721" s="81"/>
      <c r="AL1721" s="81"/>
    </row>
    <row r="1722" spans="4:38" s="80" customFormat="1">
      <c r="D1722" s="81"/>
      <c r="E1722" s="81"/>
      <c r="K1722" s="82"/>
      <c r="W1722" s="81"/>
      <c r="X1722" s="81"/>
      <c r="AL1722" s="81"/>
    </row>
    <row r="1723" spans="4:38" s="80" customFormat="1">
      <c r="D1723" s="81"/>
      <c r="E1723" s="81"/>
      <c r="K1723" s="82"/>
      <c r="W1723" s="81"/>
      <c r="X1723" s="81"/>
      <c r="AL1723" s="81"/>
    </row>
    <row r="1724" spans="4:38" s="80" customFormat="1">
      <c r="D1724" s="81"/>
      <c r="E1724" s="81"/>
      <c r="K1724" s="82"/>
      <c r="W1724" s="81"/>
      <c r="X1724" s="81"/>
      <c r="AL1724" s="81"/>
    </row>
    <row r="1725" spans="4:38" s="80" customFormat="1">
      <c r="D1725" s="81"/>
      <c r="E1725" s="81"/>
      <c r="K1725" s="82"/>
      <c r="W1725" s="81"/>
      <c r="X1725" s="81"/>
      <c r="AL1725" s="81"/>
    </row>
    <row r="1726" spans="4:38" s="80" customFormat="1">
      <c r="D1726" s="81"/>
      <c r="E1726" s="81"/>
      <c r="K1726" s="82"/>
      <c r="W1726" s="81"/>
      <c r="X1726" s="81"/>
      <c r="AL1726" s="81"/>
    </row>
    <row r="1727" spans="4:38" s="80" customFormat="1">
      <c r="D1727" s="81"/>
      <c r="E1727" s="81"/>
      <c r="K1727" s="82"/>
      <c r="W1727" s="81"/>
      <c r="X1727" s="81"/>
      <c r="AL1727" s="81"/>
    </row>
    <row r="1728" spans="4:38" s="80" customFormat="1">
      <c r="D1728" s="81"/>
      <c r="E1728" s="81"/>
      <c r="K1728" s="82"/>
      <c r="W1728" s="81"/>
      <c r="X1728" s="81"/>
      <c r="AL1728" s="81"/>
    </row>
    <row r="1729" spans="4:38" s="80" customFormat="1">
      <c r="D1729" s="81"/>
      <c r="E1729" s="81"/>
      <c r="K1729" s="82"/>
      <c r="W1729" s="81"/>
      <c r="X1729" s="81"/>
      <c r="AL1729" s="81"/>
    </row>
    <row r="1730" spans="4:38" s="80" customFormat="1">
      <c r="D1730" s="81"/>
      <c r="E1730" s="81"/>
      <c r="K1730" s="82"/>
      <c r="W1730" s="81"/>
      <c r="X1730" s="81"/>
      <c r="AL1730" s="81"/>
    </row>
    <row r="1731" spans="4:38" s="80" customFormat="1">
      <c r="D1731" s="81"/>
      <c r="E1731" s="81"/>
      <c r="K1731" s="82"/>
      <c r="W1731" s="81"/>
      <c r="X1731" s="81"/>
      <c r="AL1731" s="81"/>
    </row>
    <row r="1732" spans="4:38" s="80" customFormat="1">
      <c r="D1732" s="81"/>
      <c r="E1732" s="81"/>
      <c r="K1732" s="82"/>
      <c r="W1732" s="81"/>
      <c r="X1732" s="81"/>
      <c r="AL1732" s="81"/>
    </row>
    <row r="1733" spans="4:38" s="80" customFormat="1">
      <c r="D1733" s="81"/>
      <c r="E1733" s="81"/>
      <c r="K1733" s="82"/>
      <c r="W1733" s="81"/>
      <c r="X1733" s="81"/>
      <c r="AL1733" s="81"/>
    </row>
    <row r="1734" spans="4:38" s="80" customFormat="1">
      <c r="D1734" s="81"/>
      <c r="E1734" s="81"/>
      <c r="K1734" s="82"/>
      <c r="W1734" s="81"/>
      <c r="X1734" s="81"/>
      <c r="AL1734" s="81"/>
    </row>
    <row r="1735" spans="4:38" s="80" customFormat="1">
      <c r="D1735" s="81"/>
      <c r="E1735" s="81"/>
      <c r="K1735" s="82"/>
      <c r="W1735" s="81"/>
      <c r="X1735" s="81"/>
      <c r="AL1735" s="81"/>
    </row>
    <row r="1736" spans="4:38" s="80" customFormat="1">
      <c r="D1736" s="81"/>
      <c r="E1736" s="81"/>
      <c r="K1736" s="82"/>
      <c r="W1736" s="81"/>
      <c r="X1736" s="81"/>
      <c r="AL1736" s="81"/>
    </row>
    <row r="1737" spans="4:38" s="80" customFormat="1">
      <c r="D1737" s="81"/>
      <c r="E1737" s="81"/>
      <c r="K1737" s="82"/>
      <c r="W1737" s="81"/>
      <c r="X1737" s="81"/>
      <c r="AL1737" s="81"/>
    </row>
    <row r="1738" spans="4:38" s="80" customFormat="1">
      <c r="D1738" s="81"/>
      <c r="E1738" s="81"/>
      <c r="K1738" s="82"/>
      <c r="W1738" s="81"/>
      <c r="X1738" s="81"/>
      <c r="AL1738" s="81"/>
    </row>
    <row r="1739" spans="4:38" s="80" customFormat="1">
      <c r="D1739" s="81"/>
      <c r="E1739" s="81"/>
      <c r="K1739" s="82"/>
      <c r="W1739" s="81"/>
      <c r="X1739" s="81"/>
      <c r="AL1739" s="81"/>
    </row>
    <row r="1740" spans="4:38" s="80" customFormat="1">
      <c r="D1740" s="81"/>
      <c r="E1740" s="81"/>
      <c r="K1740" s="82"/>
      <c r="W1740" s="81"/>
      <c r="X1740" s="81"/>
      <c r="AL1740" s="81"/>
    </row>
    <row r="1741" spans="4:38" s="80" customFormat="1">
      <c r="D1741" s="81"/>
      <c r="E1741" s="81"/>
      <c r="K1741" s="82"/>
      <c r="W1741" s="81"/>
      <c r="X1741" s="81"/>
      <c r="AL1741" s="81"/>
    </row>
    <row r="1742" spans="4:38" s="80" customFormat="1">
      <c r="D1742" s="81"/>
      <c r="E1742" s="81"/>
      <c r="K1742" s="82"/>
      <c r="W1742" s="81"/>
      <c r="X1742" s="81"/>
      <c r="AL1742" s="81"/>
    </row>
    <row r="1743" spans="4:38" s="80" customFormat="1">
      <c r="D1743" s="81"/>
      <c r="E1743" s="81"/>
      <c r="K1743" s="82"/>
      <c r="W1743" s="81"/>
      <c r="X1743" s="81"/>
      <c r="AL1743" s="81"/>
    </row>
    <row r="1744" spans="4:38" s="80" customFormat="1">
      <c r="D1744" s="81"/>
      <c r="E1744" s="81"/>
      <c r="K1744" s="82"/>
      <c r="W1744" s="81"/>
      <c r="X1744" s="81"/>
      <c r="AL1744" s="81"/>
    </row>
    <row r="1745" spans="4:38" s="80" customFormat="1">
      <c r="D1745" s="81"/>
      <c r="E1745" s="81"/>
      <c r="K1745" s="82"/>
      <c r="W1745" s="81"/>
      <c r="X1745" s="81"/>
      <c r="AL1745" s="81"/>
    </row>
    <row r="1746" spans="4:38" s="80" customFormat="1">
      <c r="D1746" s="81"/>
      <c r="E1746" s="81"/>
      <c r="K1746" s="82"/>
      <c r="W1746" s="81"/>
      <c r="X1746" s="81"/>
      <c r="AL1746" s="81"/>
    </row>
    <row r="1747" spans="4:38" s="80" customFormat="1">
      <c r="D1747" s="81"/>
      <c r="E1747" s="81"/>
      <c r="K1747" s="82"/>
      <c r="W1747" s="81"/>
      <c r="X1747" s="81"/>
      <c r="AL1747" s="81"/>
    </row>
    <row r="1748" spans="4:38" s="80" customFormat="1">
      <c r="D1748" s="81"/>
      <c r="E1748" s="81"/>
      <c r="K1748" s="82"/>
      <c r="W1748" s="81"/>
      <c r="X1748" s="81"/>
      <c r="AL1748" s="81"/>
    </row>
    <row r="1749" spans="4:38" s="80" customFormat="1">
      <c r="D1749" s="81"/>
      <c r="E1749" s="81"/>
      <c r="K1749" s="82"/>
      <c r="W1749" s="81"/>
      <c r="X1749" s="81"/>
      <c r="AL1749" s="81"/>
    </row>
    <row r="1750" spans="4:38" s="80" customFormat="1">
      <c r="D1750" s="81"/>
      <c r="E1750" s="81"/>
      <c r="K1750" s="82"/>
      <c r="W1750" s="81"/>
      <c r="X1750" s="81"/>
      <c r="AL1750" s="81"/>
    </row>
    <row r="1751" spans="4:38" s="80" customFormat="1">
      <c r="D1751" s="81"/>
      <c r="E1751" s="81"/>
      <c r="K1751" s="82"/>
      <c r="W1751" s="81"/>
      <c r="X1751" s="81"/>
      <c r="AL1751" s="81"/>
    </row>
    <row r="1752" spans="4:38" s="80" customFormat="1">
      <c r="D1752" s="81"/>
      <c r="E1752" s="81"/>
      <c r="K1752" s="82"/>
      <c r="W1752" s="81"/>
      <c r="X1752" s="81"/>
      <c r="AL1752" s="81"/>
    </row>
    <row r="1753" spans="4:38" s="80" customFormat="1">
      <c r="D1753" s="81"/>
      <c r="E1753" s="81"/>
      <c r="K1753" s="82"/>
      <c r="W1753" s="81"/>
      <c r="X1753" s="81"/>
      <c r="AL1753" s="81"/>
    </row>
    <row r="1754" spans="4:38" s="80" customFormat="1">
      <c r="D1754" s="81"/>
      <c r="E1754" s="81"/>
      <c r="K1754" s="82"/>
      <c r="W1754" s="81"/>
      <c r="X1754" s="81"/>
      <c r="AL1754" s="81"/>
    </row>
    <row r="1755" spans="4:38" s="80" customFormat="1">
      <c r="D1755" s="81"/>
      <c r="E1755" s="81"/>
      <c r="K1755" s="82"/>
      <c r="W1755" s="81"/>
      <c r="X1755" s="81"/>
      <c r="AL1755" s="81"/>
    </row>
    <row r="1756" spans="4:38" s="80" customFormat="1">
      <c r="D1756" s="81"/>
      <c r="E1756" s="81"/>
      <c r="K1756" s="82"/>
      <c r="W1756" s="81"/>
      <c r="X1756" s="81"/>
      <c r="AL1756" s="81"/>
    </row>
    <row r="1757" spans="4:38" s="80" customFormat="1">
      <c r="D1757" s="81"/>
      <c r="E1757" s="81"/>
      <c r="K1757" s="82"/>
      <c r="W1757" s="81"/>
      <c r="X1757" s="81"/>
      <c r="AL1757" s="81"/>
    </row>
    <row r="1758" spans="4:38" s="80" customFormat="1">
      <c r="D1758" s="81"/>
      <c r="E1758" s="81"/>
      <c r="K1758" s="82"/>
      <c r="W1758" s="81"/>
      <c r="X1758" s="81"/>
      <c r="AL1758" s="81"/>
    </row>
    <row r="1759" spans="4:38" s="80" customFormat="1">
      <c r="D1759" s="81"/>
      <c r="E1759" s="81"/>
      <c r="K1759" s="82"/>
      <c r="W1759" s="81"/>
      <c r="X1759" s="81"/>
      <c r="AL1759" s="81"/>
    </row>
    <row r="1760" spans="4:38" s="80" customFormat="1">
      <c r="D1760" s="81"/>
      <c r="E1760" s="81"/>
      <c r="K1760" s="82"/>
      <c r="W1760" s="81"/>
      <c r="X1760" s="81"/>
      <c r="AL1760" s="81"/>
    </row>
    <row r="1761" spans="4:38" s="80" customFormat="1">
      <c r="D1761" s="81"/>
      <c r="E1761" s="81"/>
      <c r="K1761" s="82"/>
      <c r="W1761" s="81"/>
      <c r="X1761" s="81"/>
      <c r="AL1761" s="81"/>
    </row>
    <row r="1762" spans="4:38" s="80" customFormat="1">
      <c r="D1762" s="81"/>
      <c r="E1762" s="81"/>
      <c r="K1762" s="82"/>
      <c r="W1762" s="81"/>
      <c r="X1762" s="81"/>
      <c r="AL1762" s="81"/>
    </row>
    <row r="1763" spans="4:38" s="80" customFormat="1">
      <c r="D1763" s="81"/>
      <c r="E1763" s="81"/>
      <c r="K1763" s="82"/>
      <c r="W1763" s="81"/>
      <c r="X1763" s="81"/>
      <c r="AL1763" s="81"/>
    </row>
    <row r="1764" spans="4:38" s="80" customFormat="1">
      <c r="D1764" s="81"/>
      <c r="E1764" s="81"/>
      <c r="K1764" s="82"/>
      <c r="W1764" s="81"/>
      <c r="X1764" s="81"/>
      <c r="AL1764" s="81"/>
    </row>
    <row r="1765" spans="4:38" s="80" customFormat="1">
      <c r="D1765" s="81"/>
      <c r="E1765" s="81"/>
      <c r="K1765" s="82"/>
      <c r="W1765" s="81"/>
      <c r="X1765" s="81"/>
      <c r="AL1765" s="81"/>
    </row>
    <row r="1766" spans="4:38" s="80" customFormat="1">
      <c r="D1766" s="81"/>
      <c r="E1766" s="81"/>
      <c r="K1766" s="82"/>
      <c r="W1766" s="81"/>
      <c r="X1766" s="81"/>
      <c r="AL1766" s="81"/>
    </row>
    <row r="1767" spans="4:38" s="80" customFormat="1">
      <c r="D1767" s="81"/>
      <c r="E1767" s="81"/>
      <c r="K1767" s="82"/>
      <c r="W1767" s="81"/>
      <c r="X1767" s="81"/>
      <c r="AL1767" s="81"/>
    </row>
    <row r="1768" spans="4:38" s="80" customFormat="1">
      <c r="D1768" s="81"/>
      <c r="E1768" s="81"/>
      <c r="K1768" s="82"/>
      <c r="W1768" s="81"/>
      <c r="X1768" s="81"/>
      <c r="AL1768" s="81"/>
    </row>
    <row r="1769" spans="4:38" s="80" customFormat="1">
      <c r="D1769" s="81"/>
      <c r="E1769" s="81"/>
      <c r="K1769" s="82"/>
      <c r="W1769" s="81"/>
      <c r="X1769" s="81"/>
      <c r="AL1769" s="81"/>
    </row>
    <row r="1770" spans="4:38" s="80" customFormat="1">
      <c r="D1770" s="81"/>
      <c r="E1770" s="81"/>
      <c r="K1770" s="82"/>
      <c r="W1770" s="81"/>
      <c r="X1770" s="81"/>
      <c r="AL1770" s="81"/>
    </row>
    <row r="1771" spans="4:38" s="80" customFormat="1">
      <c r="D1771" s="81"/>
      <c r="E1771" s="81"/>
      <c r="K1771" s="82"/>
      <c r="W1771" s="81"/>
      <c r="X1771" s="81"/>
      <c r="AL1771" s="81"/>
    </row>
    <row r="1772" spans="4:38" s="80" customFormat="1">
      <c r="D1772" s="81"/>
      <c r="E1772" s="81"/>
      <c r="K1772" s="82"/>
      <c r="W1772" s="81"/>
      <c r="X1772" s="81"/>
      <c r="AL1772" s="81"/>
    </row>
    <row r="1773" spans="4:38" s="80" customFormat="1">
      <c r="D1773" s="81"/>
      <c r="E1773" s="81"/>
      <c r="K1773" s="82"/>
      <c r="W1773" s="81"/>
      <c r="X1773" s="81"/>
      <c r="AL1773" s="81"/>
    </row>
    <row r="1774" spans="4:38" s="80" customFormat="1">
      <c r="D1774" s="81"/>
      <c r="E1774" s="81"/>
      <c r="K1774" s="82"/>
      <c r="W1774" s="81"/>
      <c r="X1774" s="81"/>
      <c r="AL1774" s="81"/>
    </row>
    <row r="1775" spans="4:38" s="80" customFormat="1">
      <c r="D1775" s="81"/>
      <c r="E1775" s="81"/>
      <c r="K1775" s="82"/>
      <c r="W1775" s="81"/>
      <c r="X1775" s="81"/>
      <c r="AL1775" s="81"/>
    </row>
    <row r="1776" spans="4:38" s="80" customFormat="1">
      <c r="D1776" s="81"/>
      <c r="E1776" s="81"/>
      <c r="K1776" s="82"/>
      <c r="W1776" s="81"/>
      <c r="X1776" s="81"/>
      <c r="AL1776" s="81"/>
    </row>
    <row r="1777" spans="4:38" s="80" customFormat="1">
      <c r="D1777" s="81"/>
      <c r="E1777" s="81"/>
      <c r="K1777" s="82"/>
      <c r="W1777" s="81"/>
      <c r="X1777" s="81"/>
      <c r="AL1777" s="81"/>
    </row>
    <row r="1778" spans="4:38" s="80" customFormat="1">
      <c r="D1778" s="81"/>
      <c r="E1778" s="81"/>
      <c r="K1778" s="82"/>
      <c r="W1778" s="81"/>
      <c r="X1778" s="81"/>
      <c r="AL1778" s="81"/>
    </row>
    <row r="1779" spans="4:38" s="80" customFormat="1">
      <c r="D1779" s="81"/>
      <c r="E1779" s="81"/>
      <c r="K1779" s="82"/>
      <c r="W1779" s="81"/>
      <c r="X1779" s="81"/>
      <c r="AL1779" s="81"/>
    </row>
    <row r="1780" spans="4:38" s="80" customFormat="1">
      <c r="D1780" s="81"/>
      <c r="E1780" s="81"/>
      <c r="K1780" s="82"/>
      <c r="W1780" s="81"/>
      <c r="X1780" s="81"/>
      <c r="AL1780" s="81"/>
    </row>
    <row r="1781" spans="4:38" s="80" customFormat="1">
      <c r="D1781" s="81"/>
      <c r="E1781" s="81"/>
      <c r="K1781" s="82"/>
      <c r="W1781" s="81"/>
      <c r="X1781" s="81"/>
      <c r="AL1781" s="81"/>
    </row>
    <row r="1782" spans="4:38" s="80" customFormat="1">
      <c r="D1782" s="81"/>
      <c r="E1782" s="81"/>
      <c r="K1782" s="82"/>
      <c r="W1782" s="81"/>
      <c r="X1782" s="81"/>
      <c r="AL1782" s="81"/>
    </row>
    <row r="1783" spans="4:38" s="80" customFormat="1">
      <c r="D1783" s="81"/>
      <c r="E1783" s="81"/>
      <c r="K1783" s="82"/>
      <c r="W1783" s="81"/>
      <c r="X1783" s="81"/>
      <c r="AL1783" s="81"/>
    </row>
    <row r="1784" spans="4:38" s="80" customFormat="1">
      <c r="D1784" s="81"/>
      <c r="E1784" s="81"/>
      <c r="K1784" s="82"/>
      <c r="W1784" s="81"/>
      <c r="X1784" s="81"/>
      <c r="AL1784" s="81"/>
    </row>
    <row r="1785" spans="4:38" s="80" customFormat="1">
      <c r="D1785" s="81"/>
      <c r="E1785" s="81"/>
      <c r="K1785" s="82"/>
      <c r="W1785" s="81"/>
      <c r="X1785" s="81"/>
      <c r="AL1785" s="81"/>
    </row>
    <row r="1786" spans="4:38" s="80" customFormat="1">
      <c r="D1786" s="81"/>
      <c r="E1786" s="81"/>
      <c r="K1786" s="82"/>
      <c r="W1786" s="81"/>
      <c r="X1786" s="81"/>
      <c r="AL1786" s="81"/>
    </row>
    <row r="1787" spans="4:38" s="80" customFormat="1">
      <c r="D1787" s="81"/>
      <c r="E1787" s="81"/>
      <c r="K1787" s="82"/>
      <c r="W1787" s="81"/>
      <c r="X1787" s="81"/>
      <c r="AL1787" s="81"/>
    </row>
    <row r="1788" spans="4:38" s="80" customFormat="1">
      <c r="D1788" s="81"/>
      <c r="E1788" s="81"/>
      <c r="K1788" s="82"/>
      <c r="W1788" s="81"/>
      <c r="X1788" s="81"/>
      <c r="AL1788" s="81"/>
    </row>
    <row r="1789" spans="4:38" s="80" customFormat="1">
      <c r="D1789" s="81"/>
      <c r="E1789" s="81"/>
      <c r="K1789" s="82"/>
      <c r="W1789" s="81"/>
      <c r="X1789" s="81"/>
      <c r="AL1789" s="81"/>
    </row>
    <row r="1790" spans="4:38" s="80" customFormat="1">
      <c r="D1790" s="81"/>
      <c r="E1790" s="81"/>
      <c r="K1790" s="82"/>
      <c r="W1790" s="81"/>
      <c r="X1790" s="81"/>
      <c r="AL1790" s="81"/>
    </row>
    <row r="1791" spans="4:38" s="80" customFormat="1">
      <c r="D1791" s="81"/>
      <c r="E1791" s="81"/>
      <c r="K1791" s="82"/>
      <c r="W1791" s="81"/>
      <c r="X1791" s="81"/>
      <c r="AL1791" s="81"/>
    </row>
    <row r="1792" spans="4:38" s="80" customFormat="1">
      <c r="D1792" s="81"/>
      <c r="E1792" s="81"/>
      <c r="K1792" s="82"/>
      <c r="W1792" s="81"/>
      <c r="X1792" s="81"/>
      <c r="AL1792" s="81"/>
    </row>
    <row r="1793" spans="4:38" s="80" customFormat="1">
      <c r="D1793" s="81"/>
      <c r="E1793" s="81"/>
      <c r="K1793" s="82"/>
      <c r="W1793" s="81"/>
      <c r="X1793" s="81"/>
      <c r="AL1793" s="81"/>
    </row>
    <row r="1794" spans="4:38" s="80" customFormat="1">
      <c r="D1794" s="81"/>
      <c r="E1794" s="81"/>
      <c r="K1794" s="82"/>
      <c r="W1794" s="81"/>
      <c r="X1794" s="81"/>
      <c r="AL1794" s="81"/>
    </row>
    <row r="1795" spans="4:38" s="80" customFormat="1">
      <c r="D1795" s="81"/>
      <c r="E1795" s="81"/>
      <c r="K1795" s="82"/>
      <c r="W1795" s="81"/>
      <c r="X1795" s="81"/>
      <c r="AL1795" s="81"/>
    </row>
    <row r="1796" spans="4:38" s="80" customFormat="1">
      <c r="D1796" s="81"/>
      <c r="E1796" s="81"/>
      <c r="K1796" s="82"/>
      <c r="W1796" s="81"/>
      <c r="X1796" s="81"/>
      <c r="AL1796" s="81"/>
    </row>
    <row r="1797" spans="4:38" s="80" customFormat="1">
      <c r="D1797" s="81"/>
      <c r="E1797" s="81"/>
      <c r="K1797" s="82"/>
      <c r="W1797" s="81"/>
      <c r="X1797" s="81"/>
      <c r="AL1797" s="81"/>
    </row>
    <row r="1798" spans="4:38" s="80" customFormat="1">
      <c r="D1798" s="81"/>
      <c r="E1798" s="81"/>
      <c r="K1798" s="82"/>
      <c r="W1798" s="81"/>
      <c r="X1798" s="81"/>
      <c r="AL1798" s="81"/>
    </row>
    <row r="1799" spans="4:38" s="80" customFormat="1">
      <c r="D1799" s="81"/>
      <c r="E1799" s="81"/>
      <c r="K1799" s="82"/>
      <c r="W1799" s="81"/>
      <c r="X1799" s="81"/>
      <c r="AL1799" s="81"/>
    </row>
    <row r="1800" spans="4:38" s="80" customFormat="1">
      <c r="D1800" s="81"/>
      <c r="E1800" s="81"/>
      <c r="K1800" s="82"/>
      <c r="W1800" s="81"/>
      <c r="X1800" s="81"/>
      <c r="AL1800" s="81"/>
    </row>
    <row r="1801" spans="4:38" s="80" customFormat="1">
      <c r="D1801" s="81"/>
      <c r="E1801" s="81"/>
      <c r="K1801" s="82"/>
      <c r="W1801" s="81"/>
      <c r="X1801" s="81"/>
      <c r="AL1801" s="81"/>
    </row>
    <row r="1802" spans="4:38" s="80" customFormat="1">
      <c r="D1802" s="81"/>
      <c r="E1802" s="81"/>
      <c r="K1802" s="82"/>
      <c r="W1802" s="81"/>
      <c r="X1802" s="81"/>
      <c r="AL1802" s="81"/>
    </row>
    <row r="1803" spans="4:38" s="80" customFormat="1">
      <c r="D1803" s="81"/>
      <c r="E1803" s="81"/>
      <c r="K1803" s="82"/>
      <c r="W1803" s="81"/>
      <c r="X1803" s="81"/>
      <c r="AL1803" s="81"/>
    </row>
    <row r="1804" spans="4:38" s="80" customFormat="1">
      <c r="D1804" s="81"/>
      <c r="E1804" s="81"/>
      <c r="K1804" s="82"/>
      <c r="W1804" s="81"/>
      <c r="X1804" s="81"/>
      <c r="AL1804" s="81"/>
    </row>
    <row r="1805" spans="4:38" s="80" customFormat="1">
      <c r="D1805" s="81"/>
      <c r="E1805" s="81"/>
      <c r="K1805" s="82"/>
      <c r="W1805" s="81"/>
      <c r="X1805" s="81"/>
      <c r="AL1805" s="81"/>
    </row>
    <row r="1806" spans="4:38" s="80" customFormat="1">
      <c r="D1806" s="81"/>
      <c r="E1806" s="81"/>
      <c r="K1806" s="82"/>
      <c r="W1806" s="81"/>
      <c r="X1806" s="81"/>
      <c r="AL1806" s="81"/>
    </row>
    <row r="1807" spans="4:38" s="80" customFormat="1">
      <c r="D1807" s="81"/>
      <c r="E1807" s="81"/>
      <c r="K1807" s="82"/>
      <c r="W1807" s="81"/>
      <c r="X1807" s="81"/>
      <c r="AL1807" s="81"/>
    </row>
    <row r="1808" spans="4:38" s="80" customFormat="1">
      <c r="D1808" s="81"/>
      <c r="E1808" s="81"/>
      <c r="K1808" s="82"/>
      <c r="W1808" s="81"/>
      <c r="X1808" s="81"/>
      <c r="AL1808" s="81"/>
    </row>
    <row r="1809" spans="4:38" s="80" customFormat="1">
      <c r="D1809" s="81"/>
      <c r="E1809" s="81"/>
      <c r="K1809" s="82"/>
      <c r="W1809" s="81"/>
      <c r="X1809" s="81"/>
      <c r="AL1809" s="81"/>
    </row>
    <row r="1810" spans="4:38" s="80" customFormat="1">
      <c r="D1810" s="81"/>
      <c r="E1810" s="81"/>
      <c r="K1810" s="82"/>
      <c r="W1810" s="81"/>
      <c r="X1810" s="81"/>
      <c r="AL1810" s="81"/>
    </row>
    <row r="1811" spans="4:38" s="80" customFormat="1">
      <c r="D1811" s="81"/>
      <c r="E1811" s="81"/>
      <c r="K1811" s="82"/>
      <c r="W1811" s="81"/>
      <c r="X1811" s="81"/>
      <c r="AL1811" s="81"/>
    </row>
    <row r="1812" spans="4:38" s="80" customFormat="1">
      <c r="D1812" s="81"/>
      <c r="E1812" s="81"/>
      <c r="K1812" s="82"/>
      <c r="W1812" s="81"/>
      <c r="X1812" s="81"/>
      <c r="AL1812" s="81"/>
    </row>
    <row r="1813" spans="4:38" s="80" customFormat="1">
      <c r="D1813" s="81"/>
      <c r="E1813" s="81"/>
      <c r="K1813" s="82"/>
      <c r="W1813" s="81"/>
      <c r="X1813" s="81"/>
      <c r="AL1813" s="81"/>
    </row>
    <row r="1814" spans="4:38" s="80" customFormat="1">
      <c r="D1814" s="81"/>
      <c r="E1814" s="81"/>
      <c r="K1814" s="82"/>
      <c r="W1814" s="81"/>
      <c r="X1814" s="81"/>
      <c r="AL1814" s="81"/>
    </row>
    <row r="1815" spans="4:38" s="80" customFormat="1">
      <c r="D1815" s="81"/>
      <c r="E1815" s="81"/>
      <c r="K1815" s="82"/>
      <c r="W1815" s="81"/>
      <c r="X1815" s="81"/>
      <c r="AL1815" s="81"/>
    </row>
    <row r="1816" spans="4:38" s="80" customFormat="1">
      <c r="D1816" s="81"/>
      <c r="E1816" s="81"/>
      <c r="K1816" s="82"/>
      <c r="W1816" s="81"/>
      <c r="X1816" s="81"/>
      <c r="AL1816" s="81"/>
    </row>
    <row r="1817" spans="4:38" s="80" customFormat="1">
      <c r="D1817" s="81"/>
      <c r="E1817" s="81"/>
      <c r="K1817" s="82"/>
      <c r="W1817" s="81"/>
      <c r="X1817" s="81"/>
      <c r="AL1817" s="81"/>
    </row>
    <row r="1818" spans="4:38" s="80" customFormat="1">
      <c r="D1818" s="81"/>
      <c r="E1818" s="81"/>
      <c r="K1818" s="82"/>
      <c r="W1818" s="81"/>
      <c r="X1818" s="81"/>
      <c r="AL1818" s="81"/>
    </row>
    <row r="1819" spans="4:38" s="80" customFormat="1">
      <c r="D1819" s="81"/>
      <c r="E1819" s="81"/>
      <c r="K1819" s="82"/>
      <c r="W1819" s="81"/>
      <c r="X1819" s="81"/>
      <c r="AL1819" s="81"/>
    </row>
    <row r="1820" spans="4:38" s="80" customFormat="1">
      <c r="D1820" s="81"/>
      <c r="E1820" s="81"/>
      <c r="K1820" s="82"/>
      <c r="W1820" s="81"/>
      <c r="X1820" s="81"/>
      <c r="AL1820" s="81"/>
    </row>
    <row r="1821" spans="4:38" s="80" customFormat="1">
      <c r="D1821" s="81"/>
      <c r="E1821" s="81"/>
      <c r="K1821" s="82"/>
      <c r="W1821" s="81"/>
      <c r="X1821" s="81"/>
      <c r="AL1821" s="81"/>
    </row>
    <row r="1822" spans="4:38" s="80" customFormat="1">
      <c r="D1822" s="81"/>
      <c r="E1822" s="81"/>
      <c r="K1822" s="82"/>
      <c r="W1822" s="81"/>
      <c r="X1822" s="81"/>
      <c r="AL1822" s="81"/>
    </row>
    <row r="1823" spans="4:38" s="80" customFormat="1">
      <c r="D1823" s="81"/>
      <c r="E1823" s="81"/>
      <c r="K1823" s="82"/>
      <c r="W1823" s="81"/>
      <c r="X1823" s="81"/>
      <c r="AL1823" s="81"/>
    </row>
    <row r="1824" spans="4:38" s="80" customFormat="1">
      <c r="D1824" s="81"/>
      <c r="E1824" s="81"/>
      <c r="K1824" s="82"/>
      <c r="W1824" s="81"/>
      <c r="X1824" s="81"/>
      <c r="AL1824" s="81"/>
    </row>
    <row r="1825" spans="4:38" s="80" customFormat="1">
      <c r="D1825" s="81"/>
      <c r="E1825" s="81"/>
      <c r="K1825" s="82"/>
      <c r="W1825" s="81"/>
      <c r="X1825" s="81"/>
      <c r="AL1825" s="81"/>
    </row>
    <row r="1826" spans="4:38" s="80" customFormat="1">
      <c r="D1826" s="81"/>
      <c r="E1826" s="81"/>
      <c r="K1826" s="82"/>
      <c r="W1826" s="81"/>
      <c r="X1826" s="81"/>
      <c r="AL1826" s="81"/>
    </row>
    <row r="1827" spans="4:38" s="80" customFormat="1">
      <c r="D1827" s="81"/>
      <c r="E1827" s="81"/>
      <c r="K1827" s="82"/>
      <c r="W1827" s="81"/>
      <c r="X1827" s="81"/>
      <c r="AL1827" s="81"/>
    </row>
    <row r="1828" spans="4:38" s="80" customFormat="1">
      <c r="D1828" s="81"/>
      <c r="E1828" s="81"/>
      <c r="K1828" s="82"/>
      <c r="W1828" s="81"/>
      <c r="X1828" s="81"/>
      <c r="AL1828" s="81"/>
    </row>
    <row r="1829" spans="4:38" s="80" customFormat="1">
      <c r="D1829" s="81"/>
      <c r="E1829" s="81"/>
      <c r="K1829" s="82"/>
      <c r="W1829" s="81"/>
      <c r="X1829" s="81"/>
      <c r="AL1829" s="81"/>
    </row>
    <row r="1830" spans="4:38" s="80" customFormat="1">
      <c r="D1830" s="81"/>
      <c r="E1830" s="81"/>
      <c r="K1830" s="82"/>
      <c r="W1830" s="81"/>
      <c r="X1830" s="81"/>
      <c r="AL1830" s="81"/>
    </row>
    <row r="1831" spans="4:38" s="80" customFormat="1">
      <c r="D1831" s="81"/>
      <c r="E1831" s="81"/>
      <c r="K1831" s="82"/>
      <c r="W1831" s="81"/>
      <c r="X1831" s="81"/>
      <c r="AL1831" s="81"/>
    </row>
    <row r="1832" spans="4:38" s="80" customFormat="1">
      <c r="D1832" s="81"/>
      <c r="E1832" s="81"/>
      <c r="K1832" s="82"/>
      <c r="W1832" s="81"/>
      <c r="X1832" s="81"/>
      <c r="AL1832" s="81"/>
    </row>
    <row r="1833" spans="4:38" s="80" customFormat="1">
      <c r="D1833" s="81"/>
      <c r="E1833" s="81"/>
      <c r="K1833" s="82"/>
      <c r="W1833" s="81"/>
      <c r="X1833" s="81"/>
      <c r="AL1833" s="81"/>
    </row>
    <row r="1834" spans="4:38" s="80" customFormat="1">
      <c r="D1834" s="81"/>
      <c r="E1834" s="81"/>
      <c r="K1834" s="82"/>
      <c r="W1834" s="81"/>
      <c r="X1834" s="81"/>
      <c r="AL1834" s="81"/>
    </row>
    <row r="1835" spans="4:38" s="80" customFormat="1">
      <c r="D1835" s="81"/>
      <c r="E1835" s="81"/>
      <c r="K1835" s="82"/>
      <c r="W1835" s="81"/>
      <c r="X1835" s="81"/>
      <c r="AL1835" s="81"/>
    </row>
    <row r="1836" spans="4:38" s="80" customFormat="1">
      <c r="D1836" s="81"/>
      <c r="E1836" s="81"/>
      <c r="K1836" s="82"/>
      <c r="W1836" s="81"/>
      <c r="X1836" s="81"/>
      <c r="AL1836" s="81"/>
    </row>
    <row r="1837" spans="4:38" s="80" customFormat="1">
      <c r="D1837" s="81"/>
      <c r="E1837" s="81"/>
      <c r="K1837" s="82"/>
      <c r="W1837" s="81"/>
      <c r="X1837" s="81"/>
      <c r="AL1837" s="81"/>
    </row>
    <row r="1838" spans="4:38" s="80" customFormat="1">
      <c r="D1838" s="81"/>
      <c r="E1838" s="81"/>
      <c r="K1838" s="82"/>
      <c r="W1838" s="81"/>
      <c r="X1838" s="81"/>
      <c r="AL1838" s="81"/>
    </row>
    <row r="1839" spans="4:38" s="80" customFormat="1">
      <c r="D1839" s="81"/>
      <c r="E1839" s="81"/>
      <c r="K1839" s="82"/>
      <c r="W1839" s="81"/>
      <c r="X1839" s="81"/>
      <c r="AL1839" s="81"/>
    </row>
    <row r="1840" spans="4:38" s="80" customFormat="1">
      <c r="D1840" s="81"/>
      <c r="E1840" s="81"/>
      <c r="K1840" s="82"/>
      <c r="W1840" s="81"/>
      <c r="X1840" s="81"/>
      <c r="AL1840" s="81"/>
    </row>
    <row r="1841" spans="4:38" s="80" customFormat="1">
      <c r="D1841" s="81"/>
      <c r="E1841" s="81"/>
      <c r="K1841" s="82"/>
      <c r="W1841" s="81"/>
      <c r="X1841" s="81"/>
      <c r="AL1841" s="81"/>
    </row>
    <row r="1842" spans="4:38" s="80" customFormat="1">
      <c r="D1842" s="81"/>
      <c r="E1842" s="81"/>
      <c r="K1842" s="82"/>
      <c r="W1842" s="81"/>
      <c r="X1842" s="81"/>
      <c r="AL1842" s="81"/>
    </row>
    <row r="1843" spans="4:38" s="80" customFormat="1">
      <c r="D1843" s="81"/>
      <c r="E1843" s="81"/>
      <c r="K1843" s="82"/>
      <c r="W1843" s="81"/>
      <c r="X1843" s="81"/>
      <c r="AL1843" s="81"/>
    </row>
    <row r="1844" spans="4:38" s="80" customFormat="1">
      <c r="D1844" s="81"/>
      <c r="E1844" s="81"/>
      <c r="K1844" s="82"/>
      <c r="W1844" s="81"/>
      <c r="X1844" s="81"/>
      <c r="AL1844" s="81"/>
    </row>
    <row r="1845" spans="4:38" s="80" customFormat="1">
      <c r="D1845" s="81"/>
      <c r="E1845" s="81"/>
      <c r="K1845" s="82"/>
      <c r="W1845" s="81"/>
      <c r="X1845" s="81"/>
      <c r="AL1845" s="81"/>
    </row>
    <row r="1846" spans="4:38" s="80" customFormat="1">
      <c r="D1846" s="81"/>
      <c r="E1846" s="81"/>
      <c r="K1846" s="82"/>
      <c r="W1846" s="81"/>
      <c r="X1846" s="81"/>
      <c r="AL1846" s="81"/>
    </row>
    <row r="1847" spans="4:38" s="80" customFormat="1">
      <c r="D1847" s="81"/>
      <c r="E1847" s="81"/>
      <c r="K1847" s="82"/>
      <c r="W1847" s="81"/>
      <c r="X1847" s="81"/>
      <c r="AL1847" s="81"/>
    </row>
    <row r="1848" spans="4:38" s="80" customFormat="1">
      <c r="D1848" s="81"/>
      <c r="E1848" s="81"/>
      <c r="K1848" s="82"/>
      <c r="W1848" s="81"/>
      <c r="X1848" s="81"/>
      <c r="AL1848" s="81"/>
    </row>
    <row r="1849" spans="4:38" s="80" customFormat="1">
      <c r="D1849" s="81"/>
      <c r="E1849" s="81"/>
      <c r="K1849" s="82"/>
      <c r="W1849" s="81"/>
      <c r="X1849" s="81"/>
      <c r="AL1849" s="81"/>
    </row>
    <row r="1850" spans="4:38" s="80" customFormat="1">
      <c r="D1850" s="81"/>
      <c r="E1850" s="81"/>
      <c r="K1850" s="82"/>
      <c r="W1850" s="81"/>
      <c r="X1850" s="81"/>
      <c r="AL1850" s="81"/>
    </row>
    <row r="1851" spans="4:38" s="80" customFormat="1">
      <c r="D1851" s="81"/>
      <c r="E1851" s="81"/>
      <c r="K1851" s="82"/>
      <c r="W1851" s="81"/>
      <c r="X1851" s="81"/>
      <c r="AL1851" s="81"/>
    </row>
    <row r="1852" spans="4:38" s="80" customFormat="1">
      <c r="D1852" s="81"/>
      <c r="E1852" s="81"/>
      <c r="K1852" s="82"/>
      <c r="W1852" s="81"/>
      <c r="X1852" s="81"/>
      <c r="AL1852" s="81"/>
    </row>
    <row r="1853" spans="4:38" s="80" customFormat="1">
      <c r="D1853" s="81"/>
      <c r="E1853" s="81"/>
      <c r="K1853" s="82"/>
      <c r="W1853" s="81"/>
      <c r="X1853" s="81"/>
      <c r="AL1853" s="81"/>
    </row>
    <row r="1854" spans="4:38" s="80" customFormat="1">
      <c r="D1854" s="81"/>
      <c r="E1854" s="81"/>
      <c r="K1854" s="82"/>
      <c r="W1854" s="81"/>
      <c r="X1854" s="81"/>
      <c r="AL1854" s="81"/>
    </row>
    <row r="1855" spans="4:38" s="80" customFormat="1">
      <c r="D1855" s="81"/>
      <c r="E1855" s="81"/>
      <c r="K1855" s="82"/>
      <c r="W1855" s="81"/>
      <c r="X1855" s="81"/>
      <c r="AL1855" s="81"/>
    </row>
    <row r="1856" spans="4:38" s="80" customFormat="1">
      <c r="D1856" s="81"/>
      <c r="E1856" s="81"/>
      <c r="K1856" s="82"/>
      <c r="W1856" s="81"/>
      <c r="X1856" s="81"/>
      <c r="AL1856" s="81"/>
    </row>
    <row r="1857" spans="4:38" s="80" customFormat="1">
      <c r="D1857" s="81"/>
      <c r="E1857" s="81"/>
      <c r="K1857" s="82"/>
      <c r="W1857" s="81"/>
      <c r="X1857" s="81"/>
      <c r="AL1857" s="81"/>
    </row>
    <row r="1858" spans="4:38" s="80" customFormat="1">
      <c r="D1858" s="81"/>
      <c r="E1858" s="81"/>
      <c r="K1858" s="82"/>
      <c r="W1858" s="81"/>
      <c r="X1858" s="81"/>
      <c r="AL1858" s="81"/>
    </row>
    <row r="1859" spans="4:38" s="80" customFormat="1">
      <c r="D1859" s="81"/>
      <c r="E1859" s="81"/>
      <c r="K1859" s="82"/>
      <c r="W1859" s="81"/>
      <c r="X1859" s="81"/>
      <c r="AL1859" s="81"/>
    </row>
    <row r="1860" spans="4:38" s="80" customFormat="1">
      <c r="D1860" s="81"/>
      <c r="E1860" s="81"/>
      <c r="K1860" s="82"/>
      <c r="W1860" s="81"/>
      <c r="X1860" s="81"/>
      <c r="AL1860" s="81"/>
    </row>
    <row r="1861" spans="4:38" s="80" customFormat="1">
      <c r="D1861" s="81"/>
      <c r="E1861" s="81"/>
      <c r="K1861" s="82"/>
      <c r="W1861" s="81"/>
      <c r="X1861" s="81"/>
      <c r="AL1861" s="81"/>
    </row>
    <row r="1862" spans="4:38" s="80" customFormat="1">
      <c r="D1862" s="81"/>
      <c r="E1862" s="81"/>
      <c r="K1862" s="82"/>
      <c r="W1862" s="81"/>
      <c r="X1862" s="81"/>
      <c r="AL1862" s="81"/>
    </row>
    <row r="1863" spans="4:38" s="80" customFormat="1">
      <c r="D1863" s="81"/>
      <c r="E1863" s="81"/>
      <c r="K1863" s="82"/>
      <c r="W1863" s="81"/>
      <c r="X1863" s="81"/>
      <c r="AL1863" s="81"/>
    </row>
    <row r="1864" spans="4:38" s="80" customFormat="1">
      <c r="D1864" s="81"/>
      <c r="E1864" s="81"/>
      <c r="K1864" s="82"/>
      <c r="W1864" s="81"/>
      <c r="X1864" s="81"/>
      <c r="AL1864" s="81"/>
    </row>
    <row r="1865" spans="4:38" s="80" customFormat="1">
      <c r="D1865" s="81"/>
      <c r="E1865" s="81"/>
      <c r="K1865" s="82"/>
      <c r="W1865" s="81"/>
      <c r="X1865" s="81"/>
      <c r="AL1865" s="81"/>
    </row>
    <row r="1866" spans="4:38" s="80" customFormat="1">
      <c r="D1866" s="81"/>
      <c r="E1866" s="81"/>
      <c r="K1866" s="82"/>
      <c r="W1866" s="81"/>
      <c r="X1866" s="81"/>
      <c r="AL1866" s="81"/>
    </row>
    <row r="1867" spans="4:38" s="80" customFormat="1">
      <c r="D1867" s="81"/>
      <c r="E1867" s="81"/>
      <c r="K1867" s="82"/>
      <c r="W1867" s="81"/>
      <c r="X1867" s="81"/>
      <c r="AL1867" s="81"/>
    </row>
    <row r="1868" spans="4:38" s="80" customFormat="1">
      <c r="D1868" s="81"/>
      <c r="E1868" s="81"/>
      <c r="K1868" s="82"/>
      <c r="W1868" s="81"/>
      <c r="X1868" s="81"/>
      <c r="AL1868" s="81"/>
    </row>
    <row r="1869" spans="4:38" s="80" customFormat="1">
      <c r="D1869" s="81"/>
      <c r="E1869" s="81"/>
      <c r="K1869" s="82"/>
      <c r="W1869" s="81"/>
      <c r="X1869" s="81"/>
      <c r="AL1869" s="81"/>
    </row>
    <row r="1870" spans="4:38" s="80" customFormat="1">
      <c r="D1870" s="81"/>
      <c r="E1870" s="81"/>
      <c r="K1870" s="82"/>
      <c r="W1870" s="81"/>
      <c r="X1870" s="81"/>
      <c r="AL1870" s="81"/>
    </row>
    <row r="1871" spans="4:38" s="80" customFormat="1">
      <c r="D1871" s="81"/>
      <c r="E1871" s="81"/>
      <c r="K1871" s="82"/>
      <c r="W1871" s="81"/>
      <c r="X1871" s="81"/>
      <c r="AL1871" s="81"/>
    </row>
    <row r="1872" spans="4:38" s="80" customFormat="1">
      <c r="D1872" s="81"/>
      <c r="E1872" s="81"/>
      <c r="K1872" s="82"/>
      <c r="W1872" s="81"/>
      <c r="X1872" s="81"/>
      <c r="AL1872" s="81"/>
    </row>
    <row r="1873" spans="4:38" s="80" customFormat="1">
      <c r="D1873" s="81"/>
      <c r="E1873" s="81"/>
      <c r="K1873" s="82"/>
      <c r="W1873" s="81"/>
      <c r="X1873" s="81"/>
      <c r="AL1873" s="81"/>
    </row>
    <row r="1874" spans="4:38" s="80" customFormat="1">
      <c r="D1874" s="81"/>
      <c r="E1874" s="81"/>
      <c r="K1874" s="82"/>
      <c r="W1874" s="81"/>
      <c r="X1874" s="81"/>
      <c r="AL1874" s="81"/>
    </row>
    <row r="1875" spans="4:38" s="80" customFormat="1">
      <c r="D1875" s="81"/>
      <c r="E1875" s="81"/>
      <c r="K1875" s="82"/>
      <c r="W1875" s="81"/>
      <c r="X1875" s="81"/>
      <c r="AL1875" s="81"/>
    </row>
    <row r="1876" spans="4:38" s="80" customFormat="1">
      <c r="D1876" s="81"/>
      <c r="E1876" s="81"/>
      <c r="K1876" s="82"/>
      <c r="W1876" s="81"/>
      <c r="X1876" s="81"/>
      <c r="AL1876" s="81"/>
    </row>
    <row r="1877" spans="4:38" s="80" customFormat="1">
      <c r="D1877" s="81"/>
      <c r="E1877" s="81"/>
      <c r="K1877" s="82"/>
      <c r="W1877" s="81"/>
      <c r="X1877" s="81"/>
      <c r="AL1877" s="81"/>
    </row>
    <row r="1878" spans="4:38" s="80" customFormat="1">
      <c r="D1878" s="81"/>
      <c r="E1878" s="81"/>
      <c r="K1878" s="82"/>
      <c r="W1878" s="81"/>
      <c r="X1878" s="81"/>
      <c r="AL1878" s="81"/>
    </row>
    <row r="1879" spans="4:38" s="80" customFormat="1">
      <c r="D1879" s="81"/>
      <c r="E1879" s="81"/>
      <c r="K1879" s="82"/>
      <c r="W1879" s="81"/>
      <c r="X1879" s="81"/>
      <c r="AL1879" s="81"/>
    </row>
    <row r="1880" spans="4:38" s="80" customFormat="1">
      <c r="D1880" s="81"/>
      <c r="E1880" s="81"/>
      <c r="K1880" s="82"/>
      <c r="W1880" s="81"/>
      <c r="X1880" s="81"/>
      <c r="AL1880" s="81"/>
    </row>
    <row r="1881" spans="4:38" s="80" customFormat="1">
      <c r="D1881" s="81"/>
      <c r="E1881" s="81"/>
      <c r="K1881" s="82"/>
      <c r="W1881" s="81"/>
      <c r="X1881" s="81"/>
      <c r="AL1881" s="81"/>
    </row>
    <row r="1882" spans="4:38" s="80" customFormat="1">
      <c r="D1882" s="81"/>
      <c r="E1882" s="81"/>
      <c r="K1882" s="82"/>
      <c r="W1882" s="81"/>
      <c r="X1882" s="81"/>
      <c r="AL1882" s="81"/>
    </row>
    <row r="1883" spans="4:38" s="80" customFormat="1">
      <c r="D1883" s="81"/>
      <c r="E1883" s="81"/>
      <c r="K1883" s="82"/>
      <c r="W1883" s="81"/>
      <c r="X1883" s="81"/>
      <c r="AL1883" s="81"/>
    </row>
    <row r="1884" spans="4:38" s="80" customFormat="1">
      <c r="D1884" s="81"/>
      <c r="E1884" s="81"/>
      <c r="K1884" s="82"/>
      <c r="W1884" s="81"/>
      <c r="X1884" s="81"/>
      <c r="AL1884" s="81"/>
    </row>
    <row r="1885" spans="4:38" s="80" customFormat="1">
      <c r="D1885" s="81"/>
      <c r="E1885" s="81"/>
      <c r="K1885" s="82"/>
      <c r="W1885" s="81"/>
      <c r="X1885" s="81"/>
      <c r="AL1885" s="81"/>
    </row>
    <row r="1886" spans="4:38" s="80" customFormat="1">
      <c r="D1886" s="81"/>
      <c r="E1886" s="81"/>
      <c r="K1886" s="82"/>
      <c r="W1886" s="81"/>
      <c r="X1886" s="81"/>
      <c r="AL1886" s="81"/>
    </row>
    <row r="1887" spans="4:38" s="80" customFormat="1">
      <c r="D1887" s="81"/>
      <c r="E1887" s="81"/>
      <c r="K1887" s="82"/>
      <c r="W1887" s="81"/>
      <c r="X1887" s="81"/>
      <c r="AL1887" s="81"/>
    </row>
    <row r="1888" spans="4:38" s="80" customFormat="1">
      <c r="D1888" s="81"/>
      <c r="E1888" s="81"/>
      <c r="K1888" s="82"/>
      <c r="W1888" s="81"/>
      <c r="X1888" s="81"/>
      <c r="AL1888" s="81"/>
    </row>
    <row r="1889" spans="4:38" s="80" customFormat="1">
      <c r="D1889" s="81"/>
      <c r="E1889" s="81"/>
      <c r="K1889" s="82"/>
      <c r="W1889" s="81"/>
      <c r="X1889" s="81"/>
      <c r="AL1889" s="81"/>
    </row>
    <row r="1890" spans="4:38" s="80" customFormat="1">
      <c r="D1890" s="81"/>
      <c r="E1890" s="81"/>
      <c r="K1890" s="82"/>
      <c r="W1890" s="81"/>
      <c r="X1890" s="81"/>
      <c r="AL1890" s="81"/>
    </row>
    <row r="1891" spans="4:38" s="80" customFormat="1">
      <c r="D1891" s="81"/>
      <c r="E1891" s="81"/>
      <c r="K1891" s="82"/>
      <c r="W1891" s="81"/>
      <c r="X1891" s="81"/>
      <c r="AL1891" s="81"/>
    </row>
    <row r="1892" spans="4:38" s="80" customFormat="1">
      <c r="D1892" s="81"/>
      <c r="E1892" s="81"/>
      <c r="K1892" s="82"/>
      <c r="W1892" s="81"/>
      <c r="X1892" s="81"/>
      <c r="AL1892" s="81"/>
    </row>
    <row r="1893" spans="4:38" s="80" customFormat="1">
      <c r="D1893" s="81"/>
      <c r="E1893" s="81"/>
      <c r="K1893" s="82"/>
      <c r="W1893" s="81"/>
      <c r="X1893" s="81"/>
      <c r="AL1893" s="81"/>
    </row>
    <row r="1894" spans="4:38" s="80" customFormat="1">
      <c r="D1894" s="81"/>
      <c r="E1894" s="81"/>
      <c r="K1894" s="82"/>
      <c r="W1894" s="81"/>
      <c r="X1894" s="81"/>
      <c r="AL1894" s="81"/>
    </row>
    <row r="1895" spans="4:38" s="80" customFormat="1">
      <c r="D1895" s="81"/>
      <c r="E1895" s="81"/>
      <c r="K1895" s="82"/>
      <c r="W1895" s="81"/>
      <c r="X1895" s="81"/>
      <c r="AL1895" s="81"/>
    </row>
    <row r="1896" spans="4:38" s="80" customFormat="1">
      <c r="D1896" s="81"/>
      <c r="E1896" s="81"/>
      <c r="K1896" s="82"/>
      <c r="W1896" s="81"/>
      <c r="X1896" s="81"/>
      <c r="AL1896" s="81"/>
    </row>
    <row r="1897" spans="4:38" s="80" customFormat="1">
      <c r="D1897" s="81"/>
      <c r="E1897" s="81"/>
      <c r="K1897" s="82"/>
      <c r="W1897" s="81"/>
      <c r="X1897" s="81"/>
      <c r="AL1897" s="81"/>
    </row>
    <row r="1898" spans="4:38" s="80" customFormat="1">
      <c r="D1898" s="81"/>
      <c r="E1898" s="81"/>
      <c r="K1898" s="82"/>
      <c r="W1898" s="81"/>
      <c r="X1898" s="81"/>
      <c r="AL1898" s="81"/>
    </row>
    <row r="1899" spans="4:38" s="80" customFormat="1">
      <c r="D1899" s="81"/>
      <c r="E1899" s="81"/>
      <c r="K1899" s="82"/>
      <c r="W1899" s="81"/>
      <c r="X1899" s="81"/>
      <c r="AL1899" s="81"/>
    </row>
    <row r="1900" spans="4:38" s="80" customFormat="1">
      <c r="D1900" s="81"/>
      <c r="E1900" s="81"/>
      <c r="K1900" s="82"/>
      <c r="W1900" s="81"/>
      <c r="X1900" s="81"/>
      <c r="AL1900" s="81"/>
    </row>
    <row r="1901" spans="4:38" s="80" customFormat="1">
      <c r="D1901" s="81"/>
      <c r="E1901" s="81"/>
      <c r="K1901" s="82"/>
      <c r="W1901" s="81"/>
      <c r="X1901" s="81"/>
      <c r="AL1901" s="81"/>
    </row>
    <row r="1902" spans="4:38" s="80" customFormat="1">
      <c r="D1902" s="81"/>
      <c r="E1902" s="81"/>
      <c r="K1902" s="82"/>
      <c r="W1902" s="81"/>
      <c r="X1902" s="81"/>
      <c r="AL1902" s="81"/>
    </row>
    <row r="1903" spans="4:38" s="80" customFormat="1">
      <c r="D1903" s="81"/>
      <c r="E1903" s="81"/>
      <c r="K1903" s="82"/>
      <c r="W1903" s="81"/>
      <c r="X1903" s="81"/>
      <c r="AL1903" s="81"/>
    </row>
    <row r="1904" spans="4:38" s="80" customFormat="1">
      <c r="D1904" s="81"/>
      <c r="E1904" s="81"/>
      <c r="K1904" s="82"/>
      <c r="W1904" s="81"/>
      <c r="X1904" s="81"/>
      <c r="AL1904" s="81"/>
    </row>
    <row r="1905" spans="4:38" s="80" customFormat="1">
      <c r="D1905" s="81"/>
      <c r="E1905" s="81"/>
      <c r="K1905" s="82"/>
      <c r="W1905" s="81"/>
      <c r="X1905" s="81"/>
      <c r="AL1905" s="81"/>
    </row>
    <row r="1906" spans="4:38" s="80" customFormat="1">
      <c r="D1906" s="81"/>
      <c r="E1906" s="81"/>
      <c r="K1906" s="82"/>
      <c r="W1906" s="81"/>
      <c r="X1906" s="81"/>
      <c r="AL1906" s="81"/>
    </row>
    <row r="1907" spans="4:38" s="80" customFormat="1">
      <c r="D1907" s="81"/>
      <c r="E1907" s="81"/>
      <c r="K1907" s="82"/>
      <c r="W1907" s="81"/>
      <c r="X1907" s="81"/>
      <c r="AL1907" s="81"/>
    </row>
    <row r="1908" spans="4:38" s="80" customFormat="1">
      <c r="D1908" s="81"/>
      <c r="E1908" s="81"/>
      <c r="K1908" s="82"/>
      <c r="W1908" s="81"/>
      <c r="X1908" s="81"/>
      <c r="AL1908" s="81"/>
    </row>
    <row r="1909" spans="4:38" s="80" customFormat="1">
      <c r="D1909" s="81"/>
      <c r="E1909" s="81"/>
      <c r="K1909" s="82"/>
      <c r="W1909" s="81"/>
      <c r="X1909" s="81"/>
      <c r="AL1909" s="81"/>
    </row>
    <row r="1910" spans="4:38" s="80" customFormat="1">
      <c r="D1910" s="81"/>
      <c r="E1910" s="81"/>
      <c r="K1910" s="82"/>
      <c r="W1910" s="81"/>
      <c r="X1910" s="81"/>
      <c r="AL1910" s="81"/>
    </row>
    <row r="1911" spans="4:38" s="80" customFormat="1">
      <c r="D1911" s="81"/>
      <c r="E1911" s="81"/>
      <c r="K1911" s="82"/>
      <c r="W1911" s="81"/>
      <c r="X1911" s="81"/>
      <c r="AL1911" s="81"/>
    </row>
    <row r="1912" spans="4:38" s="80" customFormat="1">
      <c r="D1912" s="81"/>
      <c r="E1912" s="81"/>
      <c r="K1912" s="82"/>
      <c r="W1912" s="81"/>
      <c r="X1912" s="81"/>
      <c r="AL1912" s="81"/>
    </row>
    <row r="1913" spans="4:38" s="80" customFormat="1">
      <c r="D1913" s="81"/>
      <c r="E1913" s="81"/>
      <c r="K1913" s="82"/>
      <c r="W1913" s="81"/>
      <c r="X1913" s="81"/>
      <c r="AL1913" s="81"/>
    </row>
    <row r="1914" spans="4:38" s="80" customFormat="1">
      <c r="D1914" s="81"/>
      <c r="E1914" s="81"/>
      <c r="K1914" s="82"/>
      <c r="W1914" s="81"/>
      <c r="X1914" s="81"/>
      <c r="AL1914" s="81"/>
    </row>
    <row r="1915" spans="4:38" s="80" customFormat="1">
      <c r="D1915" s="81"/>
      <c r="E1915" s="81"/>
      <c r="K1915" s="82"/>
      <c r="W1915" s="81"/>
      <c r="X1915" s="81"/>
      <c r="AL1915" s="81"/>
    </row>
    <row r="1916" spans="4:38" s="80" customFormat="1">
      <c r="D1916" s="81"/>
      <c r="E1916" s="81"/>
      <c r="K1916" s="82"/>
      <c r="W1916" s="81"/>
      <c r="X1916" s="81"/>
      <c r="AL1916" s="81"/>
    </row>
    <row r="1917" spans="4:38" s="80" customFormat="1">
      <c r="D1917" s="81"/>
      <c r="E1917" s="81"/>
      <c r="K1917" s="82"/>
      <c r="W1917" s="81"/>
      <c r="X1917" s="81"/>
      <c r="AL1917" s="81"/>
    </row>
    <row r="1918" spans="4:38" s="80" customFormat="1">
      <c r="D1918" s="81"/>
      <c r="E1918" s="81"/>
      <c r="K1918" s="82"/>
      <c r="W1918" s="81"/>
      <c r="X1918" s="81"/>
      <c r="AL1918" s="81"/>
    </row>
    <row r="1919" spans="4:38" s="80" customFormat="1">
      <c r="D1919" s="81"/>
      <c r="E1919" s="81"/>
      <c r="K1919" s="82"/>
      <c r="W1919" s="81"/>
      <c r="X1919" s="81"/>
      <c r="AL1919" s="81"/>
    </row>
    <row r="1920" spans="4:38" s="80" customFormat="1">
      <c r="D1920" s="81"/>
      <c r="E1920" s="81"/>
      <c r="K1920" s="82"/>
      <c r="W1920" s="81"/>
      <c r="X1920" s="81"/>
      <c r="AL1920" s="81"/>
    </row>
    <row r="1921" spans="4:38" s="80" customFormat="1">
      <c r="D1921" s="81"/>
      <c r="E1921" s="81"/>
      <c r="K1921" s="82"/>
      <c r="W1921" s="81"/>
      <c r="X1921" s="81"/>
      <c r="AL1921" s="81"/>
    </row>
    <row r="1922" spans="4:38" s="80" customFormat="1">
      <c r="D1922" s="81"/>
      <c r="E1922" s="81"/>
      <c r="K1922" s="82"/>
      <c r="W1922" s="81"/>
      <c r="X1922" s="81"/>
      <c r="AL1922" s="81"/>
    </row>
    <row r="1923" spans="4:38" s="80" customFormat="1">
      <c r="D1923" s="81"/>
      <c r="E1923" s="81"/>
      <c r="K1923" s="82"/>
      <c r="W1923" s="81"/>
      <c r="X1923" s="81"/>
      <c r="AL1923" s="81"/>
    </row>
    <row r="1924" spans="4:38" s="80" customFormat="1">
      <c r="D1924" s="81"/>
      <c r="E1924" s="81"/>
      <c r="K1924" s="82"/>
      <c r="W1924" s="81"/>
      <c r="X1924" s="81"/>
      <c r="AL1924" s="81"/>
    </row>
    <row r="1925" spans="4:38" s="80" customFormat="1">
      <c r="D1925" s="81"/>
      <c r="E1925" s="81"/>
      <c r="K1925" s="82"/>
      <c r="W1925" s="81"/>
      <c r="X1925" s="81"/>
      <c r="AL1925" s="81"/>
    </row>
    <row r="1926" spans="4:38" s="80" customFormat="1">
      <c r="D1926" s="81"/>
      <c r="E1926" s="81"/>
      <c r="K1926" s="82"/>
      <c r="W1926" s="81"/>
      <c r="X1926" s="81"/>
      <c r="AL1926" s="81"/>
    </row>
    <row r="1927" spans="4:38" s="80" customFormat="1">
      <c r="D1927" s="81"/>
      <c r="E1927" s="81"/>
      <c r="K1927" s="82"/>
      <c r="W1927" s="81"/>
      <c r="X1927" s="81"/>
      <c r="AL1927" s="81"/>
    </row>
    <row r="1928" spans="4:38" s="80" customFormat="1">
      <c r="D1928" s="81"/>
      <c r="E1928" s="81"/>
      <c r="K1928" s="82"/>
      <c r="W1928" s="81"/>
      <c r="X1928" s="81"/>
      <c r="AL1928" s="81"/>
    </row>
    <row r="1929" spans="4:38" s="80" customFormat="1">
      <c r="D1929" s="81"/>
      <c r="E1929" s="81"/>
      <c r="K1929" s="82"/>
      <c r="W1929" s="81"/>
      <c r="X1929" s="81"/>
      <c r="AL1929" s="81"/>
    </row>
    <row r="1930" spans="4:38" s="80" customFormat="1">
      <c r="D1930" s="81"/>
      <c r="E1930" s="81"/>
      <c r="K1930" s="82"/>
      <c r="W1930" s="81"/>
      <c r="X1930" s="81"/>
      <c r="AL1930" s="81"/>
    </row>
    <row r="1931" spans="4:38" s="80" customFormat="1">
      <c r="D1931" s="81"/>
      <c r="E1931" s="81"/>
      <c r="K1931" s="82"/>
      <c r="W1931" s="81"/>
      <c r="X1931" s="81"/>
      <c r="AL1931" s="81"/>
    </row>
    <row r="1932" spans="4:38" s="80" customFormat="1">
      <c r="D1932" s="81"/>
      <c r="E1932" s="81"/>
      <c r="K1932" s="82"/>
      <c r="W1932" s="81"/>
      <c r="X1932" s="81"/>
      <c r="AL1932" s="81"/>
    </row>
    <row r="1933" spans="4:38" s="80" customFormat="1">
      <c r="D1933" s="81"/>
      <c r="E1933" s="81"/>
      <c r="K1933" s="82"/>
      <c r="W1933" s="81"/>
      <c r="X1933" s="81"/>
      <c r="AL1933" s="81"/>
    </row>
    <row r="1934" spans="4:38" s="80" customFormat="1">
      <c r="D1934" s="81"/>
      <c r="E1934" s="81"/>
      <c r="K1934" s="82"/>
      <c r="W1934" s="81"/>
      <c r="X1934" s="81"/>
      <c r="AL1934" s="81"/>
    </row>
    <row r="1935" spans="4:38" s="80" customFormat="1">
      <c r="D1935" s="81"/>
      <c r="E1935" s="81"/>
      <c r="K1935" s="82"/>
      <c r="W1935" s="81"/>
      <c r="X1935" s="81"/>
      <c r="AL1935" s="81"/>
    </row>
    <row r="1936" spans="4:38" s="80" customFormat="1">
      <c r="D1936" s="81"/>
      <c r="E1936" s="81"/>
      <c r="K1936" s="82"/>
      <c r="W1936" s="81"/>
      <c r="X1936" s="81"/>
      <c r="AL1936" s="81"/>
    </row>
    <row r="1937" spans="4:38" s="80" customFormat="1">
      <c r="D1937" s="81"/>
      <c r="E1937" s="81"/>
      <c r="K1937" s="82"/>
      <c r="W1937" s="81"/>
      <c r="X1937" s="81"/>
      <c r="AL1937" s="81"/>
    </row>
    <row r="1938" spans="4:38" s="80" customFormat="1">
      <c r="D1938" s="81"/>
      <c r="E1938" s="81"/>
      <c r="K1938" s="82"/>
      <c r="W1938" s="81"/>
      <c r="X1938" s="81"/>
      <c r="AL1938" s="81"/>
    </row>
    <row r="1939" spans="4:38" s="80" customFormat="1">
      <c r="D1939" s="81"/>
      <c r="E1939" s="81"/>
      <c r="K1939" s="82"/>
      <c r="W1939" s="81"/>
      <c r="X1939" s="81"/>
      <c r="AL1939" s="81"/>
    </row>
    <row r="1940" spans="4:38" s="80" customFormat="1">
      <c r="D1940" s="81"/>
      <c r="E1940" s="81"/>
      <c r="K1940" s="82"/>
      <c r="W1940" s="81"/>
      <c r="X1940" s="81"/>
      <c r="AL1940" s="81"/>
    </row>
    <row r="1941" spans="4:38" s="80" customFormat="1">
      <c r="D1941" s="81"/>
      <c r="E1941" s="81"/>
      <c r="K1941" s="82"/>
      <c r="W1941" s="81"/>
      <c r="X1941" s="81"/>
      <c r="AL1941" s="81"/>
    </row>
    <row r="1942" spans="4:38" s="80" customFormat="1">
      <c r="D1942" s="81"/>
      <c r="E1942" s="81"/>
      <c r="K1942" s="82"/>
      <c r="W1942" s="81"/>
      <c r="X1942" s="81"/>
      <c r="AL1942" s="81"/>
    </row>
    <row r="1943" spans="4:38" s="80" customFormat="1">
      <c r="D1943" s="81"/>
      <c r="E1943" s="81"/>
      <c r="K1943" s="82"/>
      <c r="W1943" s="81"/>
      <c r="X1943" s="81"/>
      <c r="AL1943" s="81"/>
    </row>
    <row r="1944" spans="4:38" s="80" customFormat="1">
      <c r="D1944" s="81"/>
      <c r="E1944" s="81"/>
      <c r="K1944" s="82"/>
      <c r="W1944" s="81"/>
      <c r="X1944" s="81"/>
      <c r="AL1944" s="81"/>
    </row>
    <row r="1945" spans="4:38" s="80" customFormat="1">
      <c r="D1945" s="81"/>
      <c r="E1945" s="81"/>
      <c r="K1945" s="82"/>
      <c r="W1945" s="81"/>
      <c r="X1945" s="81"/>
      <c r="AL1945" s="81"/>
    </row>
    <row r="1946" spans="4:38" s="80" customFormat="1">
      <c r="D1946" s="81"/>
      <c r="E1946" s="81"/>
      <c r="K1946" s="82"/>
      <c r="W1946" s="81"/>
      <c r="X1946" s="81"/>
      <c r="AL1946" s="81"/>
    </row>
    <row r="1947" spans="4:38" s="80" customFormat="1">
      <c r="D1947" s="81"/>
      <c r="E1947" s="81"/>
      <c r="K1947" s="82"/>
      <c r="W1947" s="81"/>
      <c r="X1947" s="81"/>
      <c r="AL1947" s="81"/>
    </row>
    <row r="1948" spans="4:38" s="80" customFormat="1">
      <c r="D1948" s="81"/>
      <c r="E1948" s="81"/>
      <c r="K1948" s="82"/>
      <c r="W1948" s="81"/>
      <c r="X1948" s="81"/>
      <c r="AL1948" s="81"/>
    </row>
    <row r="1949" spans="4:38" s="80" customFormat="1">
      <c r="D1949" s="81"/>
      <c r="E1949" s="81"/>
      <c r="K1949" s="82"/>
      <c r="W1949" s="81"/>
      <c r="X1949" s="81"/>
      <c r="AL1949" s="81"/>
    </row>
    <row r="1950" spans="4:38" s="80" customFormat="1">
      <c r="D1950" s="81"/>
      <c r="E1950" s="81"/>
      <c r="K1950" s="82"/>
      <c r="W1950" s="81"/>
      <c r="X1950" s="81"/>
      <c r="AL1950" s="81"/>
    </row>
    <row r="1951" spans="4:38" s="80" customFormat="1">
      <c r="D1951" s="81"/>
      <c r="E1951" s="81"/>
      <c r="K1951" s="82"/>
      <c r="W1951" s="81"/>
      <c r="X1951" s="81"/>
      <c r="AL1951" s="81"/>
    </row>
    <row r="1952" spans="4:38" s="80" customFormat="1">
      <c r="D1952" s="81"/>
      <c r="E1952" s="81"/>
      <c r="K1952" s="82"/>
      <c r="W1952" s="81"/>
      <c r="X1952" s="81"/>
      <c r="AL1952" s="81"/>
    </row>
    <row r="1953" spans="4:38" s="80" customFormat="1">
      <c r="D1953" s="81"/>
      <c r="E1953" s="81"/>
      <c r="K1953" s="82"/>
      <c r="W1953" s="81"/>
      <c r="X1953" s="81"/>
      <c r="AL1953" s="81"/>
    </row>
    <row r="1954" spans="4:38" s="80" customFormat="1">
      <c r="D1954" s="81"/>
      <c r="E1954" s="81"/>
      <c r="K1954" s="82"/>
      <c r="W1954" s="81"/>
      <c r="X1954" s="81"/>
      <c r="AL1954" s="81"/>
    </row>
    <row r="1955" spans="4:38" s="80" customFormat="1">
      <c r="D1955" s="81"/>
      <c r="E1955" s="81"/>
      <c r="K1955" s="82"/>
      <c r="W1955" s="81"/>
      <c r="X1955" s="81"/>
      <c r="AL1955" s="81"/>
    </row>
    <row r="1956" spans="4:38" s="80" customFormat="1">
      <c r="D1956" s="81"/>
      <c r="E1956" s="81"/>
      <c r="K1956" s="82"/>
      <c r="W1956" s="81"/>
      <c r="X1956" s="81"/>
      <c r="AL1956" s="81"/>
    </row>
    <row r="1957" spans="4:38" s="80" customFormat="1">
      <c r="D1957" s="81"/>
      <c r="E1957" s="81"/>
      <c r="K1957" s="82"/>
      <c r="W1957" s="81"/>
      <c r="X1957" s="81"/>
      <c r="AL1957" s="81"/>
    </row>
    <row r="1958" spans="4:38" s="80" customFormat="1">
      <c r="D1958" s="81"/>
      <c r="E1958" s="81"/>
      <c r="K1958" s="82"/>
      <c r="W1958" s="81"/>
      <c r="X1958" s="81"/>
      <c r="AL1958" s="81"/>
    </row>
    <row r="1959" spans="4:38" s="80" customFormat="1">
      <c r="D1959" s="81"/>
      <c r="E1959" s="81"/>
      <c r="K1959" s="82"/>
      <c r="W1959" s="81"/>
      <c r="X1959" s="81"/>
      <c r="AL1959" s="81"/>
    </row>
    <row r="1960" spans="4:38" s="80" customFormat="1">
      <c r="D1960" s="81"/>
      <c r="E1960" s="81"/>
      <c r="K1960" s="82"/>
      <c r="W1960" s="81"/>
      <c r="X1960" s="81"/>
      <c r="AL1960" s="81"/>
    </row>
    <row r="1961" spans="4:38" s="80" customFormat="1">
      <c r="D1961" s="81"/>
      <c r="E1961" s="81"/>
      <c r="K1961" s="82"/>
      <c r="W1961" s="81"/>
      <c r="X1961" s="81"/>
      <c r="AL1961" s="81"/>
    </row>
    <row r="1962" spans="4:38" s="80" customFormat="1">
      <c r="D1962" s="81"/>
      <c r="E1962" s="81"/>
      <c r="K1962" s="82"/>
      <c r="W1962" s="81"/>
      <c r="X1962" s="81"/>
      <c r="AL1962" s="81"/>
    </row>
    <row r="1963" spans="4:38" s="80" customFormat="1">
      <c r="D1963" s="81"/>
      <c r="E1963" s="81"/>
      <c r="K1963" s="82"/>
      <c r="W1963" s="81"/>
      <c r="X1963" s="81"/>
      <c r="AL1963" s="81"/>
    </row>
    <row r="1964" spans="4:38" s="80" customFormat="1">
      <c r="D1964" s="81"/>
      <c r="E1964" s="81"/>
      <c r="K1964" s="82"/>
      <c r="W1964" s="81"/>
      <c r="X1964" s="81"/>
      <c r="AL1964" s="81"/>
    </row>
    <row r="1965" spans="4:38" s="80" customFormat="1">
      <c r="D1965" s="81"/>
      <c r="E1965" s="81"/>
      <c r="K1965" s="82"/>
      <c r="W1965" s="81"/>
      <c r="X1965" s="81"/>
      <c r="AL1965" s="81"/>
    </row>
    <row r="1966" spans="4:38" s="80" customFormat="1">
      <c r="D1966" s="81"/>
      <c r="E1966" s="81"/>
      <c r="K1966" s="82"/>
      <c r="W1966" s="81"/>
      <c r="X1966" s="81"/>
      <c r="AL1966" s="81"/>
    </row>
    <row r="1967" spans="4:38" s="80" customFormat="1">
      <c r="D1967" s="81"/>
      <c r="E1967" s="81"/>
      <c r="K1967" s="82"/>
      <c r="W1967" s="81"/>
      <c r="X1967" s="81"/>
      <c r="AL1967" s="81"/>
    </row>
    <row r="1968" spans="4:38" s="80" customFormat="1">
      <c r="D1968" s="81"/>
      <c r="E1968" s="81"/>
      <c r="K1968" s="82"/>
      <c r="W1968" s="81"/>
      <c r="X1968" s="81"/>
      <c r="AL1968" s="81"/>
    </row>
    <row r="1969" spans="4:38" s="80" customFormat="1">
      <c r="D1969" s="81"/>
      <c r="E1969" s="81"/>
      <c r="K1969" s="82"/>
      <c r="W1969" s="81"/>
      <c r="X1969" s="81"/>
      <c r="AL1969" s="81"/>
    </row>
    <row r="1970" spans="4:38" s="80" customFormat="1">
      <c r="D1970" s="81"/>
      <c r="E1970" s="81"/>
      <c r="K1970" s="82"/>
      <c r="W1970" s="81"/>
      <c r="X1970" s="81"/>
      <c r="AL1970" s="81"/>
    </row>
    <row r="1971" spans="4:38" s="80" customFormat="1">
      <c r="D1971" s="81"/>
      <c r="E1971" s="81"/>
      <c r="K1971" s="82"/>
      <c r="W1971" s="81"/>
      <c r="X1971" s="81"/>
      <c r="AL1971" s="81"/>
    </row>
    <row r="1972" spans="4:38" s="80" customFormat="1">
      <c r="D1972" s="81"/>
      <c r="E1972" s="81"/>
      <c r="K1972" s="82"/>
      <c r="W1972" s="81"/>
      <c r="X1972" s="81"/>
      <c r="AL1972" s="81"/>
    </row>
    <row r="1973" spans="4:38" s="80" customFormat="1">
      <c r="D1973" s="81"/>
      <c r="E1973" s="81"/>
      <c r="K1973" s="82"/>
      <c r="W1973" s="81"/>
      <c r="X1973" s="81"/>
      <c r="AL1973" s="81"/>
    </row>
    <row r="1974" spans="4:38" s="80" customFormat="1">
      <c r="D1974" s="81"/>
      <c r="E1974" s="81"/>
      <c r="K1974" s="82"/>
      <c r="W1974" s="81"/>
      <c r="X1974" s="81"/>
      <c r="AL1974" s="81"/>
    </row>
    <row r="1975" spans="4:38" s="80" customFormat="1">
      <c r="D1975" s="81"/>
      <c r="E1975" s="81"/>
      <c r="K1975" s="82"/>
      <c r="W1975" s="81"/>
      <c r="X1975" s="81"/>
      <c r="AL1975" s="81"/>
    </row>
    <row r="1976" spans="4:38" s="80" customFormat="1">
      <c r="D1976" s="81"/>
      <c r="E1976" s="81"/>
      <c r="K1976" s="82"/>
      <c r="W1976" s="81"/>
      <c r="X1976" s="81"/>
      <c r="AL1976" s="81"/>
    </row>
    <row r="1977" spans="4:38" s="80" customFormat="1">
      <c r="D1977" s="81"/>
      <c r="E1977" s="81"/>
      <c r="K1977" s="82"/>
      <c r="W1977" s="81"/>
      <c r="X1977" s="81"/>
      <c r="AL1977" s="81"/>
    </row>
    <row r="1978" spans="4:38" s="80" customFormat="1">
      <c r="D1978" s="81"/>
      <c r="E1978" s="81"/>
      <c r="K1978" s="82"/>
      <c r="W1978" s="81"/>
      <c r="X1978" s="81"/>
      <c r="AL1978" s="81"/>
    </row>
    <row r="1979" spans="4:38" s="80" customFormat="1">
      <c r="D1979" s="81"/>
      <c r="E1979" s="81"/>
      <c r="K1979" s="82"/>
      <c r="W1979" s="81"/>
      <c r="X1979" s="81"/>
      <c r="AL1979" s="81"/>
    </row>
    <row r="1980" spans="4:38" s="80" customFormat="1">
      <c r="D1980" s="81"/>
      <c r="E1980" s="81"/>
      <c r="K1980" s="82"/>
      <c r="W1980" s="81"/>
      <c r="X1980" s="81"/>
      <c r="AL1980" s="81"/>
    </row>
    <row r="1981" spans="4:38" s="80" customFormat="1">
      <c r="D1981" s="81"/>
      <c r="E1981" s="81"/>
      <c r="K1981" s="82"/>
      <c r="W1981" s="81"/>
      <c r="X1981" s="81"/>
      <c r="AL1981" s="81"/>
    </row>
    <row r="1982" spans="4:38" s="80" customFormat="1">
      <c r="D1982" s="81"/>
      <c r="E1982" s="81"/>
      <c r="K1982" s="82"/>
      <c r="W1982" s="81"/>
      <c r="X1982" s="81"/>
      <c r="AL1982" s="81"/>
    </row>
    <row r="1983" spans="4:38" s="80" customFormat="1">
      <c r="D1983" s="81"/>
      <c r="E1983" s="81"/>
      <c r="K1983" s="82"/>
      <c r="W1983" s="81"/>
      <c r="X1983" s="81"/>
      <c r="AL1983" s="81"/>
    </row>
    <row r="1984" spans="4:38" s="80" customFormat="1">
      <c r="D1984" s="81"/>
      <c r="E1984" s="81"/>
      <c r="K1984" s="82"/>
      <c r="W1984" s="81"/>
      <c r="X1984" s="81"/>
      <c r="AL1984" s="81"/>
    </row>
    <row r="1985" spans="4:38" s="80" customFormat="1">
      <c r="D1985" s="81"/>
      <c r="E1985" s="81"/>
      <c r="K1985" s="82"/>
      <c r="W1985" s="81"/>
      <c r="X1985" s="81"/>
      <c r="AL1985" s="81"/>
    </row>
    <row r="1986" spans="4:38" s="80" customFormat="1">
      <c r="D1986" s="81"/>
      <c r="E1986" s="81"/>
      <c r="K1986" s="82"/>
      <c r="W1986" s="81"/>
      <c r="X1986" s="81"/>
      <c r="AL1986" s="81"/>
    </row>
    <row r="1987" spans="4:38" s="80" customFormat="1">
      <c r="D1987" s="81"/>
      <c r="E1987" s="81"/>
      <c r="K1987" s="82"/>
      <c r="W1987" s="81"/>
      <c r="X1987" s="81"/>
      <c r="AL1987" s="81"/>
    </row>
    <row r="1988" spans="4:38" s="80" customFormat="1">
      <c r="D1988" s="81"/>
      <c r="E1988" s="81"/>
      <c r="K1988" s="82"/>
      <c r="W1988" s="81"/>
      <c r="X1988" s="81"/>
      <c r="AL1988" s="81"/>
    </row>
    <row r="1989" spans="4:38" s="80" customFormat="1">
      <c r="D1989" s="81"/>
      <c r="E1989" s="81"/>
      <c r="K1989" s="82"/>
      <c r="W1989" s="81"/>
      <c r="X1989" s="81"/>
      <c r="AL1989" s="81"/>
    </row>
    <row r="1990" spans="4:38" s="80" customFormat="1">
      <c r="D1990" s="81"/>
      <c r="E1990" s="81"/>
      <c r="K1990" s="82"/>
      <c r="W1990" s="81"/>
      <c r="X1990" s="81"/>
      <c r="AL1990" s="81"/>
    </row>
    <row r="1991" spans="4:38" s="80" customFormat="1">
      <c r="D1991" s="81"/>
      <c r="E1991" s="81"/>
      <c r="K1991" s="82"/>
      <c r="W1991" s="81"/>
      <c r="X1991" s="81"/>
      <c r="AL1991" s="81"/>
    </row>
    <row r="1992" spans="4:38" s="80" customFormat="1">
      <c r="D1992" s="81"/>
      <c r="E1992" s="81"/>
      <c r="K1992" s="82"/>
      <c r="W1992" s="81"/>
      <c r="X1992" s="81"/>
      <c r="AL1992" s="81"/>
    </row>
    <row r="1993" spans="4:38" s="80" customFormat="1">
      <c r="D1993" s="81"/>
      <c r="E1993" s="81"/>
      <c r="K1993" s="82"/>
      <c r="W1993" s="81"/>
      <c r="X1993" s="81"/>
      <c r="AL1993" s="81"/>
    </row>
    <row r="1994" spans="4:38" s="80" customFormat="1">
      <c r="D1994" s="81"/>
      <c r="E1994" s="81"/>
      <c r="K1994" s="82"/>
      <c r="W1994" s="81"/>
      <c r="X1994" s="81"/>
      <c r="AL1994" s="81"/>
    </row>
    <row r="1995" spans="4:38" s="80" customFormat="1">
      <c r="D1995" s="81"/>
      <c r="E1995" s="81"/>
      <c r="K1995" s="82"/>
      <c r="W1995" s="81"/>
      <c r="X1995" s="81"/>
      <c r="AL1995" s="81"/>
    </row>
    <row r="1996" spans="4:38" s="80" customFormat="1">
      <c r="D1996" s="81"/>
      <c r="E1996" s="81"/>
      <c r="K1996" s="82"/>
      <c r="W1996" s="81"/>
      <c r="X1996" s="81"/>
      <c r="AL1996" s="81"/>
    </row>
    <row r="1997" spans="4:38" s="80" customFormat="1">
      <c r="D1997" s="81"/>
      <c r="E1997" s="81"/>
      <c r="K1997" s="82"/>
      <c r="W1997" s="81"/>
      <c r="X1997" s="81"/>
      <c r="AL1997" s="81"/>
    </row>
    <row r="1998" spans="4:38" s="80" customFormat="1">
      <c r="D1998" s="81"/>
      <c r="E1998" s="81"/>
      <c r="K1998" s="82"/>
      <c r="W1998" s="81"/>
      <c r="X1998" s="81"/>
      <c r="AL1998" s="81"/>
    </row>
    <row r="1999" spans="4:38" s="80" customFormat="1">
      <c r="D1999" s="81"/>
      <c r="E1999" s="81"/>
      <c r="K1999" s="82"/>
      <c r="W1999" s="81"/>
      <c r="X1999" s="81"/>
      <c r="AL1999" s="81"/>
    </row>
    <row r="2000" spans="4:38" s="80" customFormat="1">
      <c r="D2000" s="81"/>
      <c r="E2000" s="81"/>
      <c r="K2000" s="82"/>
      <c r="W2000" s="81"/>
      <c r="X2000" s="81"/>
      <c r="AL2000" s="81"/>
    </row>
    <row r="2001" spans="4:38" s="80" customFormat="1">
      <c r="D2001" s="81"/>
      <c r="E2001" s="81"/>
      <c r="K2001" s="82"/>
      <c r="W2001" s="81"/>
      <c r="X2001" s="81"/>
      <c r="AL2001" s="81"/>
    </row>
    <row r="2002" spans="4:38" s="80" customFormat="1">
      <c r="D2002" s="81"/>
      <c r="E2002" s="81"/>
      <c r="K2002" s="82"/>
      <c r="W2002" s="81"/>
      <c r="X2002" s="81"/>
      <c r="AL2002" s="81"/>
    </row>
    <row r="2003" spans="4:38" s="80" customFormat="1">
      <c r="D2003" s="81"/>
      <c r="E2003" s="81"/>
      <c r="K2003" s="82"/>
      <c r="W2003" s="81"/>
      <c r="X2003" s="81"/>
      <c r="AL2003" s="81"/>
    </row>
    <row r="2004" spans="4:38" s="80" customFormat="1">
      <c r="D2004" s="81"/>
      <c r="E2004" s="81"/>
      <c r="K2004" s="82"/>
      <c r="W2004" s="81"/>
      <c r="X2004" s="81"/>
      <c r="AL2004" s="81"/>
    </row>
    <row r="2005" spans="4:38" s="80" customFormat="1">
      <c r="D2005" s="81"/>
      <c r="E2005" s="81"/>
      <c r="K2005" s="82"/>
      <c r="W2005" s="81"/>
      <c r="X2005" s="81"/>
      <c r="AL2005" s="81"/>
    </row>
    <row r="2006" spans="4:38" s="80" customFormat="1">
      <c r="D2006" s="81"/>
      <c r="E2006" s="81"/>
      <c r="K2006" s="82"/>
      <c r="W2006" s="81"/>
      <c r="X2006" s="81"/>
      <c r="AL2006" s="81"/>
    </row>
    <row r="2007" spans="4:38" s="80" customFormat="1">
      <c r="D2007" s="81"/>
      <c r="E2007" s="81"/>
      <c r="K2007" s="82"/>
      <c r="W2007" s="81"/>
      <c r="X2007" s="81"/>
      <c r="AL2007" s="81"/>
    </row>
    <row r="2008" spans="4:38" s="80" customFormat="1">
      <c r="D2008" s="81"/>
      <c r="E2008" s="81"/>
      <c r="K2008" s="82"/>
      <c r="W2008" s="81"/>
      <c r="X2008" s="81"/>
      <c r="AL2008" s="81"/>
    </row>
    <row r="2009" spans="4:38" s="80" customFormat="1">
      <c r="D2009" s="81"/>
      <c r="E2009" s="81"/>
      <c r="K2009" s="82"/>
      <c r="W2009" s="81"/>
      <c r="X2009" s="81"/>
      <c r="AL2009" s="81"/>
    </row>
    <row r="2010" spans="4:38" s="80" customFormat="1">
      <c r="D2010" s="81"/>
      <c r="E2010" s="81"/>
      <c r="K2010" s="82"/>
      <c r="W2010" s="81"/>
      <c r="X2010" s="81"/>
      <c r="AL2010" s="81"/>
    </row>
    <row r="2011" spans="4:38" s="80" customFormat="1">
      <c r="D2011" s="81"/>
      <c r="E2011" s="81"/>
      <c r="K2011" s="82"/>
      <c r="W2011" s="81"/>
      <c r="X2011" s="81"/>
      <c r="AL2011" s="81"/>
    </row>
    <row r="2012" spans="4:38" s="80" customFormat="1">
      <c r="D2012" s="81"/>
      <c r="E2012" s="81"/>
      <c r="K2012" s="82"/>
      <c r="W2012" s="81"/>
      <c r="X2012" s="81"/>
      <c r="AL2012" s="81"/>
    </row>
    <row r="2013" spans="4:38" s="80" customFormat="1">
      <c r="D2013" s="81"/>
      <c r="E2013" s="81"/>
      <c r="K2013" s="82"/>
      <c r="W2013" s="81"/>
      <c r="X2013" s="81"/>
      <c r="AL2013" s="81"/>
    </row>
    <row r="2014" spans="4:38" s="80" customFormat="1">
      <c r="D2014" s="81"/>
      <c r="E2014" s="81"/>
      <c r="K2014" s="82"/>
      <c r="W2014" s="81"/>
      <c r="X2014" s="81"/>
      <c r="AL2014" s="81"/>
    </row>
    <row r="2015" spans="4:38" s="80" customFormat="1">
      <c r="D2015" s="81"/>
      <c r="E2015" s="81"/>
      <c r="K2015" s="82"/>
      <c r="W2015" s="81"/>
      <c r="X2015" s="81"/>
      <c r="AL2015" s="81"/>
    </row>
    <row r="2016" spans="4:38" s="80" customFormat="1">
      <c r="D2016" s="81"/>
      <c r="E2016" s="81"/>
      <c r="K2016" s="82"/>
      <c r="W2016" s="81"/>
      <c r="X2016" s="81"/>
      <c r="AL2016" s="81"/>
    </row>
    <row r="2017" spans="4:38" s="80" customFormat="1">
      <c r="D2017" s="81"/>
      <c r="E2017" s="81"/>
      <c r="K2017" s="82"/>
      <c r="W2017" s="81"/>
      <c r="X2017" s="81"/>
      <c r="AL2017" s="81"/>
    </row>
    <row r="2018" spans="4:38" s="80" customFormat="1">
      <c r="D2018" s="81"/>
      <c r="E2018" s="81"/>
      <c r="K2018" s="82"/>
      <c r="W2018" s="81"/>
      <c r="X2018" s="81"/>
      <c r="AL2018" s="81"/>
    </row>
    <row r="2019" spans="4:38" s="80" customFormat="1">
      <c r="D2019" s="81"/>
      <c r="E2019" s="81"/>
      <c r="K2019" s="82"/>
      <c r="W2019" s="81"/>
      <c r="X2019" s="81"/>
      <c r="AL2019" s="81"/>
    </row>
    <row r="2020" spans="4:38" s="80" customFormat="1">
      <c r="D2020" s="81"/>
      <c r="E2020" s="81"/>
      <c r="K2020" s="82"/>
      <c r="W2020" s="81"/>
      <c r="X2020" s="81"/>
      <c r="AL2020" s="81"/>
    </row>
    <row r="2021" spans="4:38" s="80" customFormat="1">
      <c r="D2021" s="81"/>
      <c r="E2021" s="81"/>
      <c r="K2021" s="82"/>
      <c r="W2021" s="81"/>
      <c r="X2021" s="81"/>
      <c r="AL2021" s="81"/>
    </row>
    <row r="2022" spans="4:38" s="80" customFormat="1">
      <c r="D2022" s="81"/>
      <c r="E2022" s="81"/>
      <c r="K2022" s="82"/>
      <c r="W2022" s="81"/>
      <c r="X2022" s="81"/>
      <c r="AL2022" s="81"/>
    </row>
    <row r="2023" spans="4:38" s="80" customFormat="1">
      <c r="D2023" s="81"/>
      <c r="E2023" s="81"/>
      <c r="K2023" s="82"/>
      <c r="W2023" s="81"/>
      <c r="X2023" s="81"/>
      <c r="AL2023" s="81"/>
    </row>
    <row r="2024" spans="4:38" s="80" customFormat="1">
      <c r="D2024" s="81"/>
      <c r="E2024" s="81"/>
      <c r="K2024" s="82"/>
      <c r="W2024" s="81"/>
      <c r="X2024" s="81"/>
      <c r="AL2024" s="81"/>
    </row>
    <row r="2025" spans="4:38" s="80" customFormat="1">
      <c r="D2025" s="81"/>
      <c r="E2025" s="81"/>
      <c r="K2025" s="82"/>
      <c r="W2025" s="81"/>
      <c r="X2025" s="81"/>
      <c r="AL2025" s="81"/>
    </row>
    <row r="2026" spans="4:38" s="80" customFormat="1">
      <c r="D2026" s="81"/>
      <c r="E2026" s="81"/>
      <c r="K2026" s="82"/>
      <c r="W2026" s="81"/>
      <c r="X2026" s="81"/>
      <c r="AL2026" s="81"/>
    </row>
    <row r="2027" spans="4:38" s="80" customFormat="1">
      <c r="D2027" s="81"/>
      <c r="E2027" s="81"/>
      <c r="K2027" s="82"/>
      <c r="W2027" s="81"/>
      <c r="X2027" s="81"/>
      <c r="AL2027" s="81"/>
    </row>
    <row r="2028" spans="4:38" s="80" customFormat="1">
      <c r="D2028" s="81"/>
      <c r="E2028" s="81"/>
      <c r="K2028" s="82"/>
      <c r="W2028" s="81"/>
      <c r="X2028" s="81"/>
      <c r="AL2028" s="81"/>
    </row>
    <row r="2029" spans="4:38" s="80" customFormat="1">
      <c r="D2029" s="81"/>
      <c r="E2029" s="81"/>
      <c r="K2029" s="82"/>
      <c r="W2029" s="81"/>
      <c r="X2029" s="81"/>
      <c r="AL2029" s="81"/>
    </row>
    <row r="2030" spans="4:38" s="80" customFormat="1">
      <c r="D2030" s="81"/>
      <c r="E2030" s="81"/>
      <c r="K2030" s="82"/>
      <c r="W2030" s="81"/>
      <c r="X2030" s="81"/>
      <c r="AL2030" s="81"/>
    </row>
    <row r="2031" spans="4:38" s="80" customFormat="1">
      <c r="D2031" s="81"/>
      <c r="E2031" s="81"/>
      <c r="K2031" s="82"/>
      <c r="W2031" s="81"/>
      <c r="X2031" s="81"/>
      <c r="AL2031" s="81"/>
    </row>
    <row r="2032" spans="4:38" s="80" customFormat="1">
      <c r="D2032" s="81"/>
      <c r="E2032" s="81"/>
      <c r="K2032" s="82"/>
      <c r="W2032" s="81"/>
      <c r="X2032" s="81"/>
      <c r="AL2032" s="81"/>
    </row>
    <row r="2033" spans="4:38" s="80" customFormat="1">
      <c r="D2033" s="81"/>
      <c r="E2033" s="81"/>
      <c r="K2033" s="82"/>
      <c r="W2033" s="81"/>
      <c r="X2033" s="81"/>
      <c r="AL2033" s="81"/>
    </row>
    <row r="2034" spans="4:38" s="80" customFormat="1">
      <c r="D2034" s="81"/>
      <c r="E2034" s="81"/>
      <c r="K2034" s="82"/>
      <c r="W2034" s="81"/>
      <c r="X2034" s="81"/>
      <c r="AL2034" s="81"/>
    </row>
    <row r="2035" spans="4:38" s="80" customFormat="1">
      <c r="D2035" s="81"/>
      <c r="E2035" s="81"/>
      <c r="K2035" s="82"/>
      <c r="W2035" s="81"/>
      <c r="X2035" s="81"/>
      <c r="AL2035" s="81"/>
    </row>
    <row r="2036" spans="4:38" s="80" customFormat="1">
      <c r="D2036" s="81"/>
      <c r="E2036" s="81"/>
      <c r="K2036" s="82"/>
      <c r="W2036" s="81"/>
      <c r="X2036" s="81"/>
      <c r="AL2036" s="81"/>
    </row>
    <row r="2037" spans="4:38" s="80" customFormat="1">
      <c r="D2037" s="81"/>
      <c r="E2037" s="81"/>
      <c r="K2037" s="82"/>
      <c r="W2037" s="81"/>
      <c r="X2037" s="81"/>
      <c r="AL2037" s="81"/>
    </row>
    <row r="2038" spans="4:38" s="80" customFormat="1">
      <c r="D2038" s="81"/>
      <c r="E2038" s="81"/>
      <c r="K2038" s="82"/>
      <c r="W2038" s="81"/>
      <c r="X2038" s="81"/>
      <c r="AL2038" s="81"/>
    </row>
    <row r="2039" spans="4:38" s="80" customFormat="1">
      <c r="D2039" s="81"/>
      <c r="E2039" s="81"/>
      <c r="K2039" s="82"/>
      <c r="W2039" s="81"/>
      <c r="X2039" s="81"/>
      <c r="AL2039" s="81"/>
    </row>
    <row r="2040" spans="4:38" s="80" customFormat="1">
      <c r="D2040" s="81"/>
      <c r="E2040" s="81"/>
      <c r="K2040" s="82"/>
      <c r="W2040" s="81"/>
      <c r="X2040" s="81"/>
      <c r="AL2040" s="81"/>
    </row>
    <row r="2041" spans="4:38" s="80" customFormat="1">
      <c r="D2041" s="81"/>
      <c r="E2041" s="81"/>
      <c r="K2041" s="82"/>
      <c r="W2041" s="81"/>
      <c r="X2041" s="81"/>
      <c r="AL2041" s="81"/>
    </row>
    <row r="2042" spans="4:38" s="80" customFormat="1">
      <c r="D2042" s="81"/>
      <c r="E2042" s="81"/>
      <c r="K2042" s="82"/>
      <c r="W2042" s="81"/>
      <c r="X2042" s="81"/>
      <c r="AL2042" s="81"/>
    </row>
    <row r="2043" spans="4:38" s="80" customFormat="1">
      <c r="D2043" s="81"/>
      <c r="E2043" s="81"/>
      <c r="K2043" s="82"/>
      <c r="W2043" s="81"/>
      <c r="X2043" s="81"/>
      <c r="AL2043" s="81"/>
    </row>
    <row r="2044" spans="4:38" s="80" customFormat="1">
      <c r="D2044" s="81"/>
      <c r="E2044" s="81"/>
      <c r="K2044" s="82"/>
      <c r="W2044" s="81"/>
      <c r="X2044" s="81"/>
      <c r="AL2044" s="81"/>
    </row>
    <row r="2045" spans="4:38" s="80" customFormat="1">
      <c r="D2045" s="81"/>
      <c r="E2045" s="81"/>
      <c r="K2045" s="82"/>
      <c r="W2045" s="81"/>
      <c r="X2045" s="81"/>
      <c r="AL2045" s="81"/>
    </row>
    <row r="2046" spans="4:38" s="80" customFormat="1">
      <c r="D2046" s="81"/>
      <c r="E2046" s="81"/>
      <c r="K2046" s="82"/>
      <c r="W2046" s="81"/>
      <c r="X2046" s="81"/>
      <c r="AL2046" s="81"/>
    </row>
    <row r="2047" spans="4:38" s="80" customFormat="1">
      <c r="D2047" s="81"/>
      <c r="E2047" s="81"/>
      <c r="K2047" s="82"/>
      <c r="W2047" s="81"/>
      <c r="X2047" s="81"/>
      <c r="AL2047" s="81"/>
    </row>
    <row r="2048" spans="4:38" s="80" customFormat="1">
      <c r="D2048" s="81"/>
      <c r="E2048" s="81"/>
      <c r="K2048" s="82"/>
      <c r="W2048" s="81"/>
      <c r="X2048" s="81"/>
      <c r="AL2048" s="81"/>
    </row>
    <row r="2049" spans="4:38" s="80" customFormat="1">
      <c r="D2049" s="81"/>
      <c r="E2049" s="81"/>
      <c r="K2049" s="82"/>
      <c r="W2049" s="81"/>
      <c r="X2049" s="81"/>
      <c r="AL2049" s="81"/>
    </row>
    <row r="2050" spans="4:38" s="80" customFormat="1">
      <c r="D2050" s="81"/>
      <c r="E2050" s="81"/>
      <c r="K2050" s="82"/>
      <c r="W2050" s="81"/>
      <c r="X2050" s="81"/>
      <c r="AL2050" s="81"/>
    </row>
    <row r="2051" spans="4:38" s="80" customFormat="1">
      <c r="D2051" s="81"/>
      <c r="E2051" s="81"/>
      <c r="K2051" s="82"/>
      <c r="W2051" s="81"/>
      <c r="X2051" s="81"/>
      <c r="AL2051" s="81"/>
    </row>
    <row r="2052" spans="4:38" s="80" customFormat="1">
      <c r="D2052" s="81"/>
      <c r="E2052" s="81"/>
      <c r="K2052" s="82"/>
      <c r="W2052" s="81"/>
      <c r="X2052" s="81"/>
      <c r="AL2052" s="81"/>
    </row>
    <row r="2053" spans="4:38" s="80" customFormat="1">
      <c r="D2053" s="81"/>
      <c r="E2053" s="81"/>
      <c r="K2053" s="82"/>
      <c r="W2053" s="81"/>
      <c r="X2053" s="81"/>
      <c r="AL2053" s="81"/>
    </row>
    <row r="2054" spans="4:38" s="80" customFormat="1">
      <c r="D2054" s="81"/>
      <c r="E2054" s="81"/>
      <c r="K2054" s="82"/>
      <c r="W2054" s="81"/>
      <c r="X2054" s="81"/>
      <c r="AL2054" s="81"/>
    </row>
    <row r="2055" spans="4:38" s="80" customFormat="1">
      <c r="D2055" s="81"/>
      <c r="E2055" s="81"/>
      <c r="K2055" s="82"/>
      <c r="W2055" s="81"/>
      <c r="X2055" s="81"/>
      <c r="AL2055" s="81"/>
    </row>
    <row r="2056" spans="4:38" s="80" customFormat="1">
      <c r="D2056" s="81"/>
      <c r="E2056" s="81"/>
      <c r="K2056" s="82"/>
      <c r="W2056" s="81"/>
      <c r="X2056" s="81"/>
      <c r="AL2056" s="81"/>
    </row>
    <row r="2057" spans="4:38" s="80" customFormat="1">
      <c r="D2057" s="81"/>
      <c r="E2057" s="81"/>
      <c r="K2057" s="82"/>
      <c r="W2057" s="81"/>
      <c r="X2057" s="81"/>
      <c r="AL2057" s="81"/>
    </row>
    <row r="2058" spans="4:38" s="80" customFormat="1">
      <c r="D2058" s="81"/>
      <c r="E2058" s="81"/>
      <c r="K2058" s="82"/>
      <c r="W2058" s="81"/>
      <c r="X2058" s="81"/>
      <c r="AL2058" s="81"/>
    </row>
    <row r="2059" spans="4:38" s="80" customFormat="1">
      <c r="D2059" s="81"/>
      <c r="E2059" s="81"/>
      <c r="K2059" s="82"/>
      <c r="W2059" s="81"/>
      <c r="X2059" s="81"/>
      <c r="AL2059" s="81"/>
    </row>
    <row r="2060" spans="4:38" s="80" customFormat="1">
      <c r="D2060" s="81"/>
      <c r="E2060" s="81"/>
      <c r="K2060" s="82"/>
      <c r="W2060" s="81"/>
      <c r="X2060" s="81"/>
      <c r="AL2060" s="81"/>
    </row>
    <row r="2061" spans="4:38" s="80" customFormat="1">
      <c r="D2061" s="81"/>
      <c r="E2061" s="81"/>
      <c r="K2061" s="82"/>
      <c r="W2061" s="81"/>
      <c r="X2061" s="81"/>
      <c r="AL2061" s="81"/>
    </row>
    <row r="2062" spans="4:38" s="80" customFormat="1">
      <c r="D2062" s="81"/>
      <c r="E2062" s="81"/>
      <c r="K2062" s="82"/>
      <c r="W2062" s="81"/>
      <c r="X2062" s="81"/>
      <c r="AL2062" s="81"/>
    </row>
    <row r="2063" spans="4:38" s="80" customFormat="1">
      <c r="D2063" s="81"/>
      <c r="E2063" s="81"/>
      <c r="K2063" s="82"/>
      <c r="W2063" s="81"/>
      <c r="X2063" s="81"/>
      <c r="AL2063" s="81"/>
    </row>
    <row r="2064" spans="4:38" s="80" customFormat="1">
      <c r="D2064" s="81"/>
      <c r="E2064" s="81"/>
      <c r="K2064" s="82"/>
      <c r="W2064" s="81"/>
      <c r="X2064" s="81"/>
      <c r="AL2064" s="81"/>
    </row>
    <row r="2065" spans="4:38" s="80" customFormat="1">
      <c r="D2065" s="81"/>
      <c r="E2065" s="81"/>
      <c r="K2065" s="82"/>
      <c r="W2065" s="81"/>
      <c r="X2065" s="81"/>
      <c r="AL2065" s="81"/>
    </row>
    <row r="2066" spans="4:38" s="80" customFormat="1">
      <c r="D2066" s="81"/>
      <c r="E2066" s="81"/>
      <c r="K2066" s="82"/>
      <c r="W2066" s="81"/>
      <c r="X2066" s="81"/>
      <c r="AL2066" s="81"/>
    </row>
    <row r="2067" spans="4:38" s="80" customFormat="1">
      <c r="D2067" s="81"/>
      <c r="E2067" s="81"/>
      <c r="K2067" s="82"/>
      <c r="W2067" s="81"/>
      <c r="X2067" s="81"/>
      <c r="AL2067" s="81"/>
    </row>
    <row r="2068" spans="4:38" s="80" customFormat="1">
      <c r="D2068" s="81"/>
      <c r="E2068" s="81"/>
      <c r="K2068" s="82"/>
      <c r="W2068" s="81"/>
      <c r="X2068" s="81"/>
      <c r="AL2068" s="81"/>
    </row>
    <row r="2069" spans="4:38" s="80" customFormat="1">
      <c r="D2069" s="81"/>
      <c r="E2069" s="81"/>
      <c r="K2069" s="82"/>
      <c r="W2069" s="81"/>
      <c r="X2069" s="81"/>
      <c r="AL2069" s="81"/>
    </row>
    <row r="2070" spans="4:38" s="80" customFormat="1">
      <c r="D2070" s="81"/>
      <c r="E2070" s="81"/>
      <c r="K2070" s="82"/>
      <c r="W2070" s="81"/>
      <c r="X2070" s="81"/>
      <c r="AL2070" s="81"/>
    </row>
    <row r="2071" spans="4:38" s="80" customFormat="1">
      <c r="D2071" s="81"/>
      <c r="E2071" s="81"/>
      <c r="K2071" s="82"/>
      <c r="W2071" s="81"/>
      <c r="X2071" s="81"/>
      <c r="AL2071" s="81"/>
    </row>
    <row r="2072" spans="4:38" s="80" customFormat="1">
      <c r="D2072" s="81"/>
      <c r="E2072" s="81"/>
      <c r="K2072" s="82"/>
      <c r="W2072" s="81"/>
      <c r="X2072" s="81"/>
      <c r="AL2072" s="81"/>
    </row>
    <row r="2073" spans="4:38" s="80" customFormat="1">
      <c r="D2073" s="81"/>
      <c r="E2073" s="81"/>
      <c r="K2073" s="82"/>
      <c r="W2073" s="81"/>
      <c r="X2073" s="81"/>
      <c r="AL2073" s="81"/>
    </row>
    <row r="2074" spans="4:38" s="80" customFormat="1">
      <c r="D2074" s="81"/>
      <c r="E2074" s="81"/>
      <c r="K2074" s="82"/>
      <c r="W2074" s="81"/>
      <c r="X2074" s="81"/>
      <c r="AL2074" s="81"/>
    </row>
    <row r="2075" spans="4:38" s="80" customFormat="1">
      <c r="D2075" s="81"/>
      <c r="E2075" s="81"/>
      <c r="K2075" s="82"/>
      <c r="W2075" s="81"/>
      <c r="X2075" s="81"/>
      <c r="AL2075" s="81"/>
    </row>
    <row r="2076" spans="4:38" s="80" customFormat="1">
      <c r="D2076" s="81"/>
      <c r="E2076" s="81"/>
      <c r="K2076" s="82"/>
      <c r="W2076" s="81"/>
      <c r="X2076" s="81"/>
      <c r="AL2076" s="81"/>
    </row>
    <row r="2077" spans="4:38" s="80" customFormat="1">
      <c r="D2077" s="81"/>
      <c r="E2077" s="81"/>
      <c r="K2077" s="82"/>
      <c r="W2077" s="81"/>
      <c r="X2077" s="81"/>
      <c r="AL2077" s="81"/>
    </row>
    <row r="2078" spans="4:38" s="80" customFormat="1">
      <c r="D2078" s="81"/>
      <c r="E2078" s="81"/>
      <c r="K2078" s="82"/>
      <c r="W2078" s="81"/>
      <c r="X2078" s="81"/>
      <c r="AL2078" s="81"/>
    </row>
    <row r="2079" spans="4:38" s="80" customFormat="1">
      <c r="D2079" s="81"/>
      <c r="E2079" s="81"/>
      <c r="K2079" s="82"/>
      <c r="W2079" s="81"/>
      <c r="X2079" s="81"/>
      <c r="AL2079" s="81"/>
    </row>
    <row r="2080" spans="4:38" s="80" customFormat="1">
      <c r="D2080" s="81"/>
      <c r="E2080" s="81"/>
      <c r="K2080" s="82"/>
      <c r="W2080" s="81"/>
      <c r="X2080" s="81"/>
      <c r="AL2080" s="81"/>
    </row>
    <row r="2081" spans="4:38" s="80" customFormat="1">
      <c r="D2081" s="81"/>
      <c r="E2081" s="81"/>
      <c r="K2081" s="82"/>
      <c r="W2081" s="81"/>
      <c r="X2081" s="81"/>
      <c r="AL2081" s="81"/>
    </row>
    <row r="2082" spans="4:38" s="80" customFormat="1">
      <c r="D2082" s="81"/>
      <c r="E2082" s="81"/>
      <c r="K2082" s="82"/>
      <c r="W2082" s="81"/>
      <c r="X2082" s="81"/>
      <c r="AL2082" s="81"/>
    </row>
    <row r="2083" spans="4:38" s="80" customFormat="1">
      <c r="D2083" s="81"/>
      <c r="E2083" s="81"/>
      <c r="K2083" s="82"/>
      <c r="W2083" s="81"/>
      <c r="X2083" s="81"/>
      <c r="AL2083" s="81"/>
    </row>
    <row r="2084" spans="4:38" s="80" customFormat="1">
      <c r="D2084" s="81"/>
      <c r="E2084" s="81"/>
      <c r="K2084" s="82"/>
      <c r="W2084" s="81"/>
      <c r="X2084" s="81"/>
      <c r="AL2084" s="81"/>
    </row>
    <row r="2085" spans="4:38" s="80" customFormat="1">
      <c r="D2085" s="81"/>
      <c r="E2085" s="81"/>
      <c r="K2085" s="82"/>
      <c r="W2085" s="81"/>
      <c r="X2085" s="81"/>
      <c r="AL2085" s="81"/>
    </row>
    <row r="2086" spans="4:38" s="80" customFormat="1">
      <c r="D2086" s="81"/>
      <c r="E2086" s="81"/>
      <c r="K2086" s="82"/>
      <c r="W2086" s="81"/>
      <c r="X2086" s="81"/>
      <c r="AL2086" s="81"/>
    </row>
    <row r="2087" spans="4:38" s="80" customFormat="1">
      <c r="D2087" s="81"/>
      <c r="E2087" s="81"/>
      <c r="K2087" s="82"/>
      <c r="W2087" s="81"/>
      <c r="X2087" s="81"/>
      <c r="AL2087" s="81"/>
    </row>
    <row r="2088" spans="4:38" s="80" customFormat="1">
      <c r="D2088" s="81"/>
      <c r="E2088" s="81"/>
      <c r="K2088" s="82"/>
      <c r="W2088" s="81"/>
      <c r="X2088" s="81"/>
      <c r="AL2088" s="81"/>
    </row>
    <row r="2089" spans="4:38" s="80" customFormat="1">
      <c r="D2089" s="81"/>
      <c r="E2089" s="81"/>
      <c r="K2089" s="82"/>
      <c r="W2089" s="81"/>
      <c r="X2089" s="81"/>
      <c r="AL2089" s="81"/>
    </row>
    <row r="2090" spans="4:38" s="80" customFormat="1">
      <c r="D2090" s="81"/>
      <c r="E2090" s="81"/>
      <c r="K2090" s="82"/>
      <c r="W2090" s="81"/>
      <c r="X2090" s="81"/>
      <c r="AL2090" s="81"/>
    </row>
    <row r="2091" spans="4:38" s="80" customFormat="1">
      <c r="D2091" s="81"/>
      <c r="E2091" s="81"/>
      <c r="K2091" s="82"/>
      <c r="W2091" s="81"/>
      <c r="X2091" s="81"/>
      <c r="AL2091" s="81"/>
    </row>
    <row r="2092" spans="4:38" s="80" customFormat="1">
      <c r="D2092" s="81"/>
      <c r="E2092" s="81"/>
      <c r="K2092" s="82"/>
      <c r="W2092" s="81"/>
      <c r="X2092" s="81"/>
      <c r="AL2092" s="81"/>
    </row>
    <row r="2093" spans="4:38" s="80" customFormat="1">
      <c r="D2093" s="81"/>
      <c r="E2093" s="81"/>
      <c r="K2093" s="82"/>
      <c r="W2093" s="81"/>
      <c r="X2093" s="81"/>
      <c r="AL2093" s="81"/>
    </row>
    <row r="2094" spans="4:38" s="80" customFormat="1">
      <c r="D2094" s="81"/>
      <c r="E2094" s="81"/>
      <c r="K2094" s="82"/>
      <c r="W2094" s="81"/>
      <c r="X2094" s="81"/>
      <c r="AL2094" s="81"/>
    </row>
    <row r="2095" spans="4:38" s="80" customFormat="1">
      <c r="D2095" s="81"/>
      <c r="E2095" s="81"/>
      <c r="K2095" s="82"/>
      <c r="W2095" s="81"/>
      <c r="X2095" s="81"/>
      <c r="AL2095" s="81"/>
    </row>
    <row r="2096" spans="4:38" s="80" customFormat="1">
      <c r="D2096" s="81"/>
      <c r="E2096" s="81"/>
      <c r="K2096" s="82"/>
      <c r="W2096" s="81"/>
      <c r="X2096" s="81"/>
      <c r="AL2096" s="81"/>
    </row>
    <row r="2097" spans="4:38" s="80" customFormat="1">
      <c r="D2097" s="81"/>
      <c r="E2097" s="81"/>
      <c r="K2097" s="82"/>
      <c r="W2097" s="81"/>
      <c r="X2097" s="81"/>
      <c r="AL2097" s="81"/>
    </row>
    <row r="2098" spans="4:38" s="80" customFormat="1">
      <c r="D2098" s="81"/>
      <c r="E2098" s="81"/>
      <c r="K2098" s="82"/>
      <c r="W2098" s="81"/>
      <c r="X2098" s="81"/>
      <c r="AL2098" s="81"/>
    </row>
    <row r="2099" spans="4:38" s="80" customFormat="1">
      <c r="D2099" s="81"/>
      <c r="E2099" s="81"/>
      <c r="K2099" s="82"/>
      <c r="W2099" s="81"/>
      <c r="X2099" s="81"/>
      <c r="AL2099" s="81"/>
    </row>
    <row r="2100" spans="4:38" s="80" customFormat="1">
      <c r="D2100" s="81"/>
      <c r="E2100" s="81"/>
      <c r="K2100" s="82"/>
      <c r="W2100" s="81"/>
      <c r="X2100" s="81"/>
      <c r="AL2100" s="81"/>
    </row>
    <row r="2101" spans="4:38" s="80" customFormat="1">
      <c r="D2101" s="81"/>
      <c r="E2101" s="81"/>
      <c r="K2101" s="82"/>
      <c r="W2101" s="81"/>
      <c r="X2101" s="81"/>
      <c r="AL2101" s="81"/>
    </row>
    <row r="2102" spans="4:38" s="80" customFormat="1">
      <c r="D2102" s="81"/>
      <c r="E2102" s="81"/>
      <c r="K2102" s="82"/>
      <c r="W2102" s="81"/>
      <c r="X2102" s="81"/>
      <c r="AL2102" s="81"/>
    </row>
    <row r="2103" spans="4:38" s="80" customFormat="1">
      <c r="D2103" s="81"/>
      <c r="E2103" s="81"/>
      <c r="K2103" s="82"/>
      <c r="W2103" s="81"/>
      <c r="X2103" s="81"/>
      <c r="AL2103" s="81"/>
    </row>
    <row r="2104" spans="4:38" s="80" customFormat="1">
      <c r="D2104" s="81"/>
      <c r="E2104" s="81"/>
      <c r="K2104" s="82"/>
      <c r="W2104" s="81"/>
      <c r="X2104" s="81"/>
      <c r="AL2104" s="81"/>
    </row>
    <row r="2105" spans="4:38" s="80" customFormat="1">
      <c r="D2105" s="81"/>
      <c r="E2105" s="81"/>
      <c r="K2105" s="82"/>
      <c r="W2105" s="81"/>
      <c r="X2105" s="81"/>
      <c r="AL2105" s="81"/>
    </row>
    <row r="2106" spans="4:38" s="80" customFormat="1">
      <c r="D2106" s="81"/>
      <c r="E2106" s="81"/>
      <c r="K2106" s="82"/>
      <c r="W2106" s="81"/>
      <c r="X2106" s="81"/>
      <c r="AL2106" s="81"/>
    </row>
    <row r="2107" spans="4:38" s="80" customFormat="1">
      <c r="D2107" s="81"/>
      <c r="E2107" s="81"/>
      <c r="K2107" s="82"/>
      <c r="W2107" s="81"/>
      <c r="X2107" s="81"/>
      <c r="AL2107" s="81"/>
    </row>
    <row r="2108" spans="4:38" s="80" customFormat="1">
      <c r="D2108" s="81"/>
      <c r="E2108" s="81"/>
      <c r="K2108" s="82"/>
      <c r="W2108" s="81"/>
      <c r="X2108" s="81"/>
      <c r="AL2108" s="81"/>
    </row>
    <row r="2109" spans="4:38" s="80" customFormat="1">
      <c r="D2109" s="81"/>
      <c r="E2109" s="81"/>
      <c r="K2109" s="82"/>
      <c r="W2109" s="81"/>
      <c r="X2109" s="81"/>
      <c r="AL2109" s="81"/>
    </row>
    <row r="2110" spans="4:38" s="80" customFormat="1">
      <c r="D2110" s="81"/>
      <c r="E2110" s="81"/>
      <c r="K2110" s="82"/>
      <c r="W2110" s="81"/>
      <c r="X2110" s="81"/>
      <c r="AL2110" s="81"/>
    </row>
    <row r="2111" spans="4:38" s="80" customFormat="1">
      <c r="D2111" s="81"/>
      <c r="E2111" s="81"/>
      <c r="K2111" s="82"/>
      <c r="W2111" s="81"/>
      <c r="X2111" s="81"/>
      <c r="AL2111" s="81"/>
    </row>
    <row r="2112" spans="4:38" s="80" customFormat="1">
      <c r="D2112" s="81"/>
      <c r="E2112" s="81"/>
      <c r="K2112" s="82"/>
      <c r="W2112" s="81"/>
      <c r="X2112" s="81"/>
      <c r="AL2112" s="81"/>
    </row>
    <row r="2113" spans="4:38" s="80" customFormat="1">
      <c r="D2113" s="81"/>
      <c r="E2113" s="81"/>
      <c r="K2113" s="82"/>
      <c r="W2113" s="81"/>
      <c r="X2113" s="81"/>
      <c r="AL2113" s="81"/>
    </row>
    <row r="2114" spans="4:38" s="80" customFormat="1">
      <c r="D2114" s="81"/>
      <c r="E2114" s="81"/>
      <c r="K2114" s="82"/>
      <c r="W2114" s="81"/>
      <c r="X2114" s="81"/>
      <c r="AL2114" s="81"/>
    </row>
    <row r="2115" spans="4:38" s="80" customFormat="1">
      <c r="D2115" s="81"/>
      <c r="E2115" s="81"/>
      <c r="K2115" s="82"/>
      <c r="W2115" s="81"/>
      <c r="X2115" s="81"/>
      <c r="AL2115" s="81"/>
    </row>
    <row r="2116" spans="4:38" s="80" customFormat="1">
      <c r="D2116" s="81"/>
      <c r="E2116" s="81"/>
      <c r="K2116" s="82"/>
      <c r="W2116" s="81"/>
      <c r="X2116" s="81"/>
      <c r="AL2116" s="81"/>
    </row>
    <row r="2117" spans="4:38" s="80" customFormat="1">
      <c r="D2117" s="81"/>
      <c r="E2117" s="81"/>
      <c r="K2117" s="82"/>
      <c r="W2117" s="81"/>
      <c r="X2117" s="81"/>
      <c r="AL2117" s="81"/>
    </row>
    <row r="2118" spans="4:38" s="80" customFormat="1">
      <c r="D2118" s="81"/>
      <c r="E2118" s="81"/>
      <c r="K2118" s="82"/>
      <c r="W2118" s="81"/>
      <c r="X2118" s="81"/>
      <c r="AL2118" s="81"/>
    </row>
    <row r="2119" spans="4:38" s="80" customFormat="1">
      <c r="D2119" s="81"/>
      <c r="E2119" s="81"/>
      <c r="K2119" s="82"/>
      <c r="W2119" s="81"/>
      <c r="X2119" s="81"/>
      <c r="AL2119" s="81"/>
    </row>
    <row r="2120" spans="4:38" s="80" customFormat="1">
      <c r="D2120" s="81"/>
      <c r="E2120" s="81"/>
      <c r="K2120" s="82"/>
      <c r="W2120" s="81"/>
      <c r="X2120" s="81"/>
      <c r="AL2120" s="81"/>
    </row>
    <row r="2121" spans="4:38" s="80" customFormat="1">
      <c r="D2121" s="81"/>
      <c r="E2121" s="81"/>
      <c r="K2121" s="82"/>
      <c r="W2121" s="81"/>
      <c r="X2121" s="81"/>
      <c r="AL2121" s="81"/>
    </row>
    <row r="2122" spans="4:38" s="80" customFormat="1">
      <c r="D2122" s="81"/>
      <c r="E2122" s="81"/>
      <c r="K2122" s="82"/>
      <c r="W2122" s="81"/>
      <c r="X2122" s="81"/>
      <c r="AL2122" s="81"/>
    </row>
    <row r="2123" spans="4:38" s="80" customFormat="1">
      <c r="D2123" s="81"/>
      <c r="E2123" s="81"/>
      <c r="K2123" s="82"/>
      <c r="W2123" s="81"/>
      <c r="X2123" s="81"/>
      <c r="AL2123" s="81"/>
    </row>
    <row r="2124" spans="4:38" s="80" customFormat="1">
      <c r="D2124" s="81"/>
      <c r="E2124" s="81"/>
      <c r="K2124" s="82"/>
      <c r="W2124" s="81"/>
      <c r="X2124" s="81"/>
      <c r="AL2124" s="81"/>
    </row>
    <row r="2125" spans="4:38" s="80" customFormat="1">
      <c r="D2125" s="81"/>
      <c r="E2125" s="81"/>
      <c r="K2125" s="82"/>
      <c r="W2125" s="81"/>
      <c r="X2125" s="81"/>
      <c r="AL2125" s="81"/>
    </row>
    <row r="2126" spans="4:38" s="80" customFormat="1">
      <c r="D2126" s="81"/>
      <c r="E2126" s="81"/>
      <c r="K2126" s="82"/>
      <c r="W2126" s="81"/>
      <c r="X2126" s="81"/>
      <c r="AL2126" s="81"/>
    </row>
    <row r="2127" spans="4:38" s="80" customFormat="1">
      <c r="D2127" s="81"/>
      <c r="E2127" s="81"/>
      <c r="K2127" s="82"/>
      <c r="W2127" s="81"/>
      <c r="X2127" s="81"/>
      <c r="AL2127" s="81"/>
    </row>
    <row r="2128" spans="4:38" s="80" customFormat="1">
      <c r="D2128" s="81"/>
      <c r="E2128" s="81"/>
      <c r="K2128" s="82"/>
      <c r="W2128" s="81"/>
      <c r="X2128" s="81"/>
      <c r="AL2128" s="81"/>
    </row>
    <row r="2129" spans="4:38" s="80" customFormat="1">
      <c r="D2129" s="81"/>
      <c r="E2129" s="81"/>
      <c r="K2129" s="82"/>
      <c r="W2129" s="81"/>
      <c r="X2129" s="81"/>
      <c r="AL2129" s="81"/>
    </row>
    <row r="2130" spans="4:38" s="80" customFormat="1">
      <c r="D2130" s="81"/>
      <c r="E2130" s="81"/>
      <c r="K2130" s="82"/>
      <c r="W2130" s="81"/>
      <c r="X2130" s="81"/>
      <c r="AL2130" s="81"/>
    </row>
    <row r="2131" spans="4:38" s="80" customFormat="1">
      <c r="D2131" s="81"/>
      <c r="E2131" s="81"/>
      <c r="K2131" s="82"/>
      <c r="W2131" s="81"/>
      <c r="X2131" s="81"/>
      <c r="AL2131" s="81"/>
    </row>
    <row r="2132" spans="4:38" s="80" customFormat="1">
      <c r="D2132" s="81"/>
      <c r="E2132" s="81"/>
      <c r="K2132" s="82"/>
      <c r="W2132" s="81"/>
      <c r="X2132" s="81"/>
      <c r="AL2132" s="81"/>
    </row>
    <row r="2133" spans="4:38" s="80" customFormat="1">
      <c r="D2133" s="81"/>
      <c r="E2133" s="81"/>
      <c r="K2133" s="82"/>
      <c r="W2133" s="81"/>
      <c r="X2133" s="81"/>
      <c r="AL2133" s="81"/>
    </row>
    <row r="2134" spans="4:38" s="80" customFormat="1">
      <c r="D2134" s="81"/>
      <c r="E2134" s="81"/>
      <c r="K2134" s="82"/>
      <c r="W2134" s="81"/>
      <c r="X2134" s="81"/>
      <c r="AL2134" s="81"/>
    </row>
    <row r="2135" spans="4:38" s="80" customFormat="1">
      <c r="D2135" s="81"/>
      <c r="E2135" s="81"/>
      <c r="K2135" s="82"/>
      <c r="W2135" s="81"/>
      <c r="X2135" s="81"/>
      <c r="AL2135" s="81"/>
    </row>
    <row r="2136" spans="4:38" s="80" customFormat="1">
      <c r="D2136" s="81"/>
      <c r="E2136" s="81"/>
      <c r="K2136" s="82"/>
      <c r="W2136" s="81"/>
      <c r="X2136" s="81"/>
      <c r="AL2136" s="81"/>
    </row>
    <row r="2137" spans="4:38" s="80" customFormat="1">
      <c r="D2137" s="81"/>
      <c r="E2137" s="81"/>
      <c r="K2137" s="82"/>
      <c r="W2137" s="81"/>
      <c r="X2137" s="81"/>
      <c r="AL2137" s="81"/>
    </row>
    <row r="2138" spans="4:38" s="80" customFormat="1">
      <c r="D2138" s="81"/>
      <c r="E2138" s="81"/>
      <c r="K2138" s="82"/>
      <c r="W2138" s="81"/>
      <c r="X2138" s="81"/>
      <c r="AL2138" s="81"/>
    </row>
    <row r="2139" spans="4:38" s="80" customFormat="1">
      <c r="D2139" s="81"/>
      <c r="E2139" s="81"/>
      <c r="K2139" s="82"/>
      <c r="W2139" s="81"/>
      <c r="X2139" s="81"/>
      <c r="AL2139" s="81"/>
    </row>
    <row r="2140" spans="4:38" s="80" customFormat="1">
      <c r="D2140" s="81"/>
      <c r="E2140" s="81"/>
      <c r="K2140" s="82"/>
      <c r="W2140" s="81"/>
      <c r="X2140" s="81"/>
      <c r="AL2140" s="81"/>
    </row>
    <row r="2141" spans="4:38" s="80" customFormat="1">
      <c r="D2141" s="81"/>
      <c r="E2141" s="81"/>
      <c r="K2141" s="82"/>
      <c r="W2141" s="81"/>
      <c r="X2141" s="81"/>
      <c r="AL2141" s="81"/>
    </row>
    <row r="2142" spans="4:38" s="80" customFormat="1">
      <c r="D2142" s="81"/>
      <c r="E2142" s="81"/>
      <c r="K2142" s="82"/>
      <c r="W2142" s="81"/>
      <c r="X2142" s="81"/>
      <c r="AL2142" s="81"/>
    </row>
    <row r="2143" spans="4:38" s="80" customFormat="1">
      <c r="D2143" s="81"/>
      <c r="E2143" s="81"/>
      <c r="K2143" s="82"/>
      <c r="W2143" s="81"/>
      <c r="X2143" s="81"/>
      <c r="AL2143" s="81"/>
    </row>
    <row r="2144" spans="4:38" s="80" customFormat="1">
      <c r="D2144" s="81"/>
      <c r="E2144" s="81"/>
      <c r="K2144" s="82"/>
      <c r="W2144" s="81"/>
      <c r="X2144" s="81"/>
      <c r="AL2144" s="81"/>
    </row>
    <row r="2145" spans="4:38" s="80" customFormat="1">
      <c r="D2145" s="81"/>
      <c r="E2145" s="81"/>
      <c r="K2145" s="82"/>
      <c r="W2145" s="81"/>
      <c r="X2145" s="81"/>
      <c r="AL2145" s="81"/>
    </row>
    <row r="2146" spans="4:38" s="80" customFormat="1">
      <c r="D2146" s="81"/>
      <c r="E2146" s="81"/>
      <c r="K2146" s="82"/>
      <c r="W2146" s="81"/>
      <c r="X2146" s="81"/>
      <c r="AL2146" s="81"/>
    </row>
    <row r="2147" spans="4:38" s="80" customFormat="1">
      <c r="D2147" s="81"/>
      <c r="E2147" s="81"/>
      <c r="K2147" s="82"/>
      <c r="W2147" s="81"/>
      <c r="X2147" s="81"/>
      <c r="AL2147" s="81"/>
    </row>
    <row r="2148" spans="4:38" s="80" customFormat="1">
      <c r="D2148" s="81"/>
      <c r="E2148" s="81"/>
      <c r="K2148" s="82"/>
      <c r="W2148" s="81"/>
      <c r="X2148" s="81"/>
      <c r="AL2148" s="81"/>
    </row>
    <row r="2149" spans="4:38" s="80" customFormat="1">
      <c r="D2149" s="81"/>
      <c r="E2149" s="81"/>
      <c r="K2149" s="82"/>
      <c r="W2149" s="81"/>
      <c r="X2149" s="81"/>
      <c r="AL2149" s="81"/>
    </row>
    <row r="2150" spans="4:38" s="80" customFormat="1">
      <c r="D2150" s="81"/>
      <c r="E2150" s="81"/>
      <c r="K2150" s="82"/>
      <c r="W2150" s="81"/>
      <c r="X2150" s="81"/>
      <c r="AL2150" s="81"/>
    </row>
    <row r="2151" spans="4:38" s="80" customFormat="1">
      <c r="D2151" s="81"/>
      <c r="E2151" s="81"/>
      <c r="K2151" s="82"/>
      <c r="W2151" s="81"/>
      <c r="X2151" s="81"/>
      <c r="AL2151" s="81"/>
    </row>
    <row r="2152" spans="4:38" s="80" customFormat="1">
      <c r="D2152" s="81"/>
      <c r="E2152" s="81"/>
      <c r="K2152" s="82"/>
      <c r="W2152" s="81"/>
      <c r="X2152" s="81"/>
      <c r="AL2152" s="81"/>
    </row>
    <row r="2153" spans="4:38" s="80" customFormat="1">
      <c r="D2153" s="81"/>
      <c r="E2153" s="81"/>
      <c r="K2153" s="82"/>
      <c r="W2153" s="81"/>
      <c r="X2153" s="81"/>
      <c r="AL2153" s="81"/>
    </row>
    <row r="2154" spans="4:38" s="80" customFormat="1">
      <c r="D2154" s="81"/>
      <c r="E2154" s="81"/>
      <c r="K2154" s="82"/>
      <c r="W2154" s="81"/>
      <c r="X2154" s="81"/>
      <c r="AL2154" s="81"/>
    </row>
    <row r="2155" spans="4:38" s="80" customFormat="1">
      <c r="D2155" s="81"/>
      <c r="E2155" s="81"/>
      <c r="K2155" s="82"/>
      <c r="W2155" s="81"/>
      <c r="X2155" s="81"/>
      <c r="AL2155" s="81"/>
    </row>
    <row r="2156" spans="4:38" s="80" customFormat="1">
      <c r="D2156" s="81"/>
      <c r="E2156" s="81"/>
      <c r="K2156" s="82"/>
      <c r="W2156" s="81"/>
      <c r="X2156" s="81"/>
      <c r="AL2156" s="81"/>
    </row>
    <row r="2157" spans="4:38" s="80" customFormat="1">
      <c r="D2157" s="81"/>
      <c r="E2157" s="81"/>
      <c r="K2157" s="82"/>
      <c r="W2157" s="81"/>
      <c r="X2157" s="81"/>
      <c r="AL2157" s="81"/>
    </row>
    <row r="2158" spans="4:38" s="80" customFormat="1">
      <c r="D2158" s="81"/>
      <c r="E2158" s="81"/>
      <c r="K2158" s="82"/>
      <c r="W2158" s="81"/>
      <c r="X2158" s="81"/>
      <c r="AL2158" s="81"/>
    </row>
    <row r="2159" spans="4:38" s="80" customFormat="1">
      <c r="D2159" s="81"/>
      <c r="E2159" s="81"/>
      <c r="K2159" s="82"/>
      <c r="W2159" s="81"/>
      <c r="X2159" s="81"/>
      <c r="AL2159" s="81"/>
    </row>
    <row r="2160" spans="4:38" s="80" customFormat="1">
      <c r="D2160" s="81"/>
      <c r="E2160" s="81"/>
      <c r="K2160" s="82"/>
      <c r="W2160" s="81"/>
      <c r="X2160" s="81"/>
      <c r="AL2160" s="81"/>
    </row>
    <row r="2161" spans="4:38" s="80" customFormat="1">
      <c r="D2161" s="81"/>
      <c r="E2161" s="81"/>
      <c r="K2161" s="82"/>
      <c r="W2161" s="81"/>
      <c r="X2161" s="81"/>
      <c r="AL2161" s="81"/>
    </row>
    <row r="2162" spans="4:38" s="80" customFormat="1">
      <c r="D2162" s="81"/>
      <c r="E2162" s="81"/>
      <c r="K2162" s="82"/>
      <c r="W2162" s="81"/>
      <c r="X2162" s="81"/>
      <c r="AL2162" s="81"/>
    </row>
    <row r="2163" spans="4:38" s="80" customFormat="1">
      <c r="D2163" s="81"/>
      <c r="E2163" s="81"/>
      <c r="K2163" s="82"/>
      <c r="W2163" s="81"/>
      <c r="X2163" s="81"/>
      <c r="AL2163" s="81"/>
    </row>
    <row r="2164" spans="4:38" s="80" customFormat="1">
      <c r="D2164" s="81"/>
      <c r="E2164" s="81"/>
      <c r="K2164" s="82"/>
      <c r="W2164" s="81"/>
      <c r="X2164" s="81"/>
      <c r="AL2164" s="81"/>
    </row>
    <row r="2165" spans="4:38" s="80" customFormat="1">
      <c r="D2165" s="81"/>
      <c r="E2165" s="81"/>
      <c r="K2165" s="82"/>
      <c r="W2165" s="81"/>
      <c r="X2165" s="81"/>
      <c r="AL2165" s="81"/>
    </row>
    <row r="2166" spans="4:38" s="80" customFormat="1">
      <c r="D2166" s="81"/>
      <c r="E2166" s="81"/>
      <c r="K2166" s="82"/>
      <c r="W2166" s="81"/>
      <c r="X2166" s="81"/>
      <c r="AL2166" s="81"/>
    </row>
    <row r="2167" spans="4:38" s="80" customFormat="1">
      <c r="D2167" s="81"/>
      <c r="E2167" s="81"/>
      <c r="K2167" s="82"/>
      <c r="W2167" s="81"/>
      <c r="X2167" s="81"/>
      <c r="AL2167" s="81"/>
    </row>
    <row r="2168" spans="4:38" s="80" customFormat="1">
      <c r="D2168" s="81"/>
      <c r="E2168" s="81"/>
      <c r="K2168" s="82"/>
      <c r="W2168" s="81"/>
      <c r="X2168" s="81"/>
      <c r="AL2168" s="81"/>
    </row>
    <row r="2169" spans="4:38" s="80" customFormat="1">
      <c r="D2169" s="81"/>
      <c r="E2169" s="81"/>
      <c r="K2169" s="82"/>
      <c r="W2169" s="81"/>
      <c r="X2169" s="81"/>
      <c r="AL2169" s="81"/>
    </row>
    <row r="2170" spans="4:38" s="80" customFormat="1">
      <c r="D2170" s="81"/>
      <c r="E2170" s="81"/>
      <c r="K2170" s="82"/>
      <c r="W2170" s="81"/>
      <c r="X2170" s="81"/>
      <c r="AL2170" s="81"/>
    </row>
    <row r="2171" spans="4:38" s="80" customFormat="1">
      <c r="D2171" s="81"/>
      <c r="E2171" s="81"/>
      <c r="K2171" s="82"/>
      <c r="W2171" s="81"/>
      <c r="X2171" s="81"/>
      <c r="AL2171" s="81"/>
    </row>
    <row r="2172" spans="4:38" s="80" customFormat="1">
      <c r="D2172" s="81"/>
      <c r="E2172" s="81"/>
      <c r="K2172" s="82"/>
      <c r="W2172" s="81"/>
      <c r="X2172" s="81"/>
      <c r="AL2172" s="81"/>
    </row>
    <row r="2173" spans="4:38" s="80" customFormat="1">
      <c r="D2173" s="81"/>
      <c r="E2173" s="81"/>
      <c r="K2173" s="82"/>
      <c r="W2173" s="81"/>
      <c r="X2173" s="81"/>
      <c r="AL2173" s="81"/>
    </row>
    <row r="2174" spans="4:38" s="80" customFormat="1">
      <c r="D2174" s="81"/>
      <c r="E2174" s="81"/>
      <c r="K2174" s="82"/>
      <c r="W2174" s="81"/>
      <c r="X2174" s="81"/>
      <c r="AL2174" s="81"/>
    </row>
    <row r="2175" spans="4:38" s="80" customFormat="1">
      <c r="D2175" s="81"/>
      <c r="E2175" s="81"/>
      <c r="K2175" s="82"/>
      <c r="W2175" s="81"/>
      <c r="X2175" s="81"/>
      <c r="AL2175" s="81"/>
    </row>
    <row r="2176" spans="4:38" s="80" customFormat="1">
      <c r="D2176" s="81"/>
      <c r="E2176" s="81"/>
      <c r="K2176" s="82"/>
      <c r="W2176" s="81"/>
      <c r="X2176" s="81"/>
      <c r="AL2176" s="81"/>
    </row>
    <row r="2177" spans="4:38" s="80" customFormat="1">
      <c r="D2177" s="81"/>
      <c r="E2177" s="81"/>
      <c r="K2177" s="82"/>
      <c r="W2177" s="81"/>
      <c r="X2177" s="81"/>
      <c r="AL2177" s="81"/>
    </row>
    <row r="2178" spans="4:38" s="80" customFormat="1">
      <c r="D2178" s="81"/>
      <c r="E2178" s="81"/>
      <c r="K2178" s="82"/>
      <c r="W2178" s="81"/>
      <c r="X2178" s="81"/>
      <c r="AL2178" s="81"/>
    </row>
    <row r="2179" spans="4:38" s="80" customFormat="1">
      <c r="D2179" s="81"/>
      <c r="E2179" s="81"/>
      <c r="K2179" s="82"/>
      <c r="W2179" s="81"/>
      <c r="X2179" s="81"/>
      <c r="AL2179" s="81"/>
    </row>
    <row r="2180" spans="4:38" s="80" customFormat="1">
      <c r="D2180" s="81"/>
      <c r="E2180" s="81"/>
      <c r="K2180" s="82"/>
      <c r="W2180" s="81"/>
      <c r="X2180" s="81"/>
      <c r="AL2180" s="81"/>
    </row>
    <row r="2181" spans="4:38" s="80" customFormat="1">
      <c r="D2181" s="81"/>
      <c r="E2181" s="81"/>
      <c r="K2181" s="82"/>
      <c r="W2181" s="81"/>
      <c r="X2181" s="81"/>
      <c r="AL2181" s="81"/>
    </row>
    <row r="2182" spans="4:38" s="80" customFormat="1">
      <c r="D2182" s="81"/>
      <c r="E2182" s="81"/>
      <c r="K2182" s="82"/>
      <c r="W2182" s="81"/>
      <c r="X2182" s="81"/>
      <c r="AL2182" s="81"/>
    </row>
    <row r="2183" spans="4:38" s="80" customFormat="1">
      <c r="D2183" s="81"/>
      <c r="E2183" s="81"/>
      <c r="K2183" s="82"/>
      <c r="W2183" s="81"/>
      <c r="X2183" s="81"/>
      <c r="AL2183" s="81"/>
    </row>
    <row r="2184" spans="4:38" s="80" customFormat="1">
      <c r="D2184" s="81"/>
      <c r="E2184" s="81"/>
      <c r="K2184" s="82"/>
      <c r="W2184" s="81"/>
      <c r="X2184" s="81"/>
      <c r="AL2184" s="81"/>
    </row>
    <row r="2185" spans="4:38" s="80" customFormat="1">
      <c r="D2185" s="81"/>
      <c r="E2185" s="81"/>
      <c r="K2185" s="82"/>
      <c r="W2185" s="81"/>
      <c r="X2185" s="81"/>
      <c r="AL2185" s="81"/>
    </row>
    <row r="2186" spans="4:38" s="80" customFormat="1">
      <c r="D2186" s="81"/>
      <c r="E2186" s="81"/>
      <c r="K2186" s="82"/>
      <c r="W2186" s="81"/>
      <c r="X2186" s="81"/>
      <c r="AL2186" s="81"/>
    </row>
    <row r="2187" spans="4:38" s="80" customFormat="1">
      <c r="D2187" s="81"/>
      <c r="E2187" s="81"/>
      <c r="K2187" s="82"/>
      <c r="W2187" s="81"/>
      <c r="X2187" s="81"/>
      <c r="AL2187" s="81"/>
    </row>
    <row r="2188" spans="4:38" s="80" customFormat="1">
      <c r="D2188" s="81"/>
      <c r="E2188" s="81"/>
      <c r="K2188" s="82"/>
      <c r="W2188" s="81"/>
      <c r="X2188" s="81"/>
      <c r="AL2188" s="81"/>
    </row>
    <row r="2189" spans="4:38" s="80" customFormat="1">
      <c r="D2189" s="81"/>
      <c r="E2189" s="81"/>
      <c r="K2189" s="82"/>
      <c r="W2189" s="81"/>
      <c r="X2189" s="81"/>
      <c r="AL2189" s="81"/>
    </row>
    <row r="2190" spans="4:38" s="80" customFormat="1">
      <c r="D2190" s="81"/>
      <c r="E2190" s="81"/>
      <c r="K2190" s="82"/>
      <c r="W2190" s="81"/>
      <c r="X2190" s="81"/>
      <c r="AL2190" s="81"/>
    </row>
    <row r="2191" spans="4:38" s="80" customFormat="1">
      <c r="D2191" s="81"/>
      <c r="E2191" s="81"/>
      <c r="K2191" s="82"/>
      <c r="W2191" s="81"/>
      <c r="X2191" s="81"/>
      <c r="AL2191" s="81"/>
    </row>
    <row r="2192" spans="4:38" s="80" customFormat="1">
      <c r="D2192" s="81"/>
      <c r="E2192" s="81"/>
      <c r="K2192" s="82"/>
      <c r="W2192" s="81"/>
      <c r="X2192" s="81"/>
      <c r="AL2192" s="81"/>
    </row>
    <row r="2193" spans="4:38" s="80" customFormat="1">
      <c r="D2193" s="81"/>
      <c r="E2193" s="81"/>
      <c r="K2193" s="82"/>
      <c r="W2193" s="81"/>
      <c r="X2193" s="81"/>
      <c r="AL2193" s="81"/>
    </row>
    <row r="2194" spans="4:38" s="80" customFormat="1">
      <c r="D2194" s="81"/>
      <c r="E2194" s="81"/>
      <c r="K2194" s="82"/>
      <c r="W2194" s="81"/>
      <c r="X2194" s="81"/>
      <c r="AL2194" s="81"/>
    </row>
    <row r="2195" spans="4:38" s="80" customFormat="1">
      <c r="D2195" s="81"/>
      <c r="E2195" s="81"/>
      <c r="K2195" s="82"/>
      <c r="W2195" s="81"/>
      <c r="X2195" s="81"/>
      <c r="AL2195" s="81"/>
    </row>
    <row r="2196" spans="4:38" s="80" customFormat="1">
      <c r="D2196" s="81"/>
      <c r="E2196" s="81"/>
      <c r="K2196" s="82"/>
      <c r="W2196" s="81"/>
      <c r="X2196" s="81"/>
      <c r="AL2196" s="81"/>
    </row>
    <row r="2197" spans="4:38" s="80" customFormat="1">
      <c r="D2197" s="81"/>
      <c r="E2197" s="81"/>
      <c r="K2197" s="82"/>
      <c r="W2197" s="81"/>
      <c r="X2197" s="81"/>
      <c r="AL2197" s="81"/>
    </row>
    <row r="2198" spans="4:38" s="80" customFormat="1">
      <c r="D2198" s="81"/>
      <c r="E2198" s="81"/>
      <c r="K2198" s="82"/>
      <c r="W2198" s="81"/>
      <c r="X2198" s="81"/>
      <c r="AL2198" s="81"/>
    </row>
    <row r="2199" spans="4:38" s="80" customFormat="1">
      <c r="D2199" s="81"/>
      <c r="E2199" s="81"/>
      <c r="K2199" s="82"/>
      <c r="W2199" s="81"/>
      <c r="X2199" s="81"/>
      <c r="AL2199" s="81"/>
    </row>
    <row r="2200" spans="4:38" s="80" customFormat="1">
      <c r="D2200" s="81"/>
      <c r="E2200" s="81"/>
      <c r="K2200" s="82"/>
      <c r="W2200" s="81"/>
      <c r="X2200" s="81"/>
      <c r="AL2200" s="81"/>
    </row>
    <row r="2201" spans="4:38" s="80" customFormat="1">
      <c r="D2201" s="81"/>
      <c r="E2201" s="81"/>
      <c r="K2201" s="82"/>
      <c r="W2201" s="81"/>
      <c r="X2201" s="81"/>
      <c r="AL2201" s="81"/>
    </row>
    <row r="2202" spans="4:38" s="80" customFormat="1">
      <c r="D2202" s="81"/>
      <c r="E2202" s="81"/>
      <c r="K2202" s="82"/>
      <c r="W2202" s="81"/>
      <c r="X2202" s="81"/>
      <c r="AL2202" s="81"/>
    </row>
    <row r="2203" spans="4:38" s="80" customFormat="1">
      <c r="D2203" s="81"/>
      <c r="E2203" s="81"/>
      <c r="K2203" s="82"/>
      <c r="W2203" s="81"/>
      <c r="X2203" s="81"/>
      <c r="AL2203" s="81"/>
    </row>
    <row r="2204" spans="4:38" s="80" customFormat="1">
      <c r="D2204" s="81"/>
      <c r="E2204" s="81"/>
      <c r="K2204" s="82"/>
      <c r="W2204" s="81"/>
      <c r="X2204" s="81"/>
      <c r="AL2204" s="81"/>
    </row>
    <row r="2205" spans="4:38" s="80" customFormat="1">
      <c r="D2205" s="81"/>
      <c r="E2205" s="81"/>
      <c r="K2205" s="82"/>
      <c r="W2205" s="81"/>
      <c r="X2205" s="81"/>
      <c r="AL2205" s="81"/>
    </row>
    <row r="2206" spans="4:38" s="80" customFormat="1">
      <c r="D2206" s="81"/>
      <c r="E2206" s="81"/>
      <c r="K2206" s="82"/>
      <c r="W2206" s="81"/>
      <c r="X2206" s="81"/>
      <c r="AL2206" s="81"/>
    </row>
    <row r="2207" spans="4:38" s="80" customFormat="1">
      <c r="D2207" s="81"/>
      <c r="E2207" s="81"/>
      <c r="K2207" s="82"/>
      <c r="W2207" s="81"/>
      <c r="X2207" s="81"/>
      <c r="AL2207" s="81"/>
    </row>
    <row r="2208" spans="4:38" s="80" customFormat="1">
      <c r="D2208" s="81"/>
      <c r="E2208" s="81"/>
      <c r="K2208" s="82"/>
      <c r="W2208" s="81"/>
      <c r="X2208" s="81"/>
      <c r="AL2208" s="81"/>
    </row>
    <row r="2209" spans="4:38" s="80" customFormat="1">
      <c r="D2209" s="81"/>
      <c r="E2209" s="81"/>
      <c r="K2209" s="82"/>
      <c r="W2209" s="81"/>
      <c r="X2209" s="81"/>
      <c r="AL2209" s="81"/>
    </row>
    <row r="2210" spans="4:38" s="80" customFormat="1">
      <c r="D2210" s="81"/>
      <c r="E2210" s="81"/>
      <c r="K2210" s="82"/>
      <c r="W2210" s="81"/>
      <c r="X2210" s="81"/>
      <c r="AL2210" s="81"/>
    </row>
    <row r="2211" spans="4:38" s="80" customFormat="1">
      <c r="D2211" s="81"/>
      <c r="E2211" s="81"/>
      <c r="K2211" s="82"/>
      <c r="W2211" s="81"/>
      <c r="X2211" s="81"/>
      <c r="AL2211" s="81"/>
    </row>
    <row r="2212" spans="4:38" s="80" customFormat="1">
      <c r="D2212" s="81"/>
      <c r="E2212" s="81"/>
      <c r="K2212" s="82"/>
      <c r="W2212" s="81"/>
      <c r="X2212" s="81"/>
      <c r="AL2212" s="81"/>
    </row>
    <row r="2213" spans="4:38" s="80" customFormat="1">
      <c r="D2213" s="81"/>
      <c r="E2213" s="81"/>
      <c r="K2213" s="82"/>
      <c r="W2213" s="81"/>
      <c r="X2213" s="81"/>
      <c r="AL2213" s="81"/>
    </row>
    <row r="2214" spans="4:38" s="80" customFormat="1">
      <c r="D2214" s="81"/>
      <c r="E2214" s="81"/>
      <c r="K2214" s="82"/>
      <c r="W2214" s="81"/>
      <c r="X2214" s="81"/>
      <c r="AL2214" s="81"/>
    </row>
    <row r="2215" spans="4:38" s="80" customFormat="1">
      <c r="D2215" s="81"/>
      <c r="E2215" s="81"/>
      <c r="K2215" s="82"/>
      <c r="W2215" s="81"/>
      <c r="X2215" s="81"/>
      <c r="AL2215" s="81"/>
    </row>
    <row r="2216" spans="4:38" s="80" customFormat="1">
      <c r="D2216" s="81"/>
      <c r="E2216" s="81"/>
      <c r="K2216" s="82"/>
      <c r="W2216" s="81"/>
      <c r="X2216" s="81"/>
      <c r="AL2216" s="81"/>
    </row>
    <row r="2217" spans="4:38" s="80" customFormat="1">
      <c r="D2217" s="81"/>
      <c r="E2217" s="81"/>
      <c r="K2217" s="82"/>
      <c r="W2217" s="81"/>
      <c r="X2217" s="81"/>
      <c r="AL2217" s="81"/>
    </row>
    <row r="2218" spans="4:38" s="80" customFormat="1">
      <c r="D2218" s="81"/>
      <c r="E2218" s="81"/>
      <c r="K2218" s="82"/>
      <c r="W2218" s="81"/>
      <c r="X2218" s="81"/>
      <c r="AL2218" s="81"/>
    </row>
    <row r="2219" spans="4:38" s="80" customFormat="1">
      <c r="D2219" s="81"/>
      <c r="E2219" s="81"/>
      <c r="K2219" s="82"/>
      <c r="W2219" s="81"/>
      <c r="X2219" s="81"/>
      <c r="AL2219" s="81"/>
    </row>
    <row r="2220" spans="4:38" s="80" customFormat="1">
      <c r="D2220" s="81"/>
      <c r="E2220" s="81"/>
      <c r="K2220" s="82"/>
      <c r="W2220" s="81"/>
      <c r="X2220" s="81"/>
      <c r="AL2220" s="81"/>
    </row>
    <row r="2221" spans="4:38" s="80" customFormat="1">
      <c r="D2221" s="81"/>
      <c r="E2221" s="81"/>
      <c r="K2221" s="82"/>
      <c r="W2221" s="81"/>
      <c r="X2221" s="81"/>
      <c r="AL2221" s="81"/>
    </row>
    <row r="2222" spans="4:38" s="80" customFormat="1">
      <c r="D2222" s="81"/>
      <c r="E2222" s="81"/>
      <c r="K2222" s="82"/>
      <c r="W2222" s="81"/>
      <c r="X2222" s="81"/>
      <c r="AL2222" s="81"/>
    </row>
    <row r="2223" spans="4:38" s="80" customFormat="1">
      <c r="D2223" s="81"/>
      <c r="E2223" s="81"/>
      <c r="K2223" s="82"/>
      <c r="W2223" s="81"/>
      <c r="X2223" s="81"/>
      <c r="AL2223" s="81"/>
    </row>
    <row r="2224" spans="4:38" s="80" customFormat="1">
      <c r="D2224" s="81"/>
      <c r="E2224" s="81"/>
      <c r="K2224" s="82"/>
      <c r="W2224" s="81"/>
      <c r="X2224" s="81"/>
      <c r="AL2224" s="81"/>
    </row>
    <row r="2225" spans="4:38" s="80" customFormat="1">
      <c r="D2225" s="81"/>
      <c r="E2225" s="81"/>
      <c r="K2225" s="82"/>
      <c r="W2225" s="81"/>
      <c r="X2225" s="81"/>
      <c r="AL2225" s="81"/>
    </row>
    <row r="2226" spans="4:38" s="80" customFormat="1">
      <c r="D2226" s="81"/>
      <c r="E2226" s="81"/>
      <c r="K2226" s="82"/>
      <c r="W2226" s="81"/>
      <c r="X2226" s="81"/>
      <c r="AL2226" s="81"/>
    </row>
    <row r="2227" spans="4:38" s="80" customFormat="1">
      <c r="D2227" s="81"/>
      <c r="E2227" s="81"/>
      <c r="K2227" s="82"/>
      <c r="W2227" s="81"/>
      <c r="X2227" s="81"/>
      <c r="AL2227" s="81"/>
    </row>
    <row r="2228" spans="4:38" s="80" customFormat="1">
      <c r="D2228" s="81"/>
      <c r="E2228" s="81"/>
      <c r="K2228" s="82"/>
      <c r="W2228" s="81"/>
      <c r="X2228" s="81"/>
      <c r="AL2228" s="81"/>
    </row>
    <row r="2229" spans="4:38" s="80" customFormat="1">
      <c r="D2229" s="81"/>
      <c r="E2229" s="81"/>
      <c r="K2229" s="82"/>
      <c r="W2229" s="81"/>
      <c r="X2229" s="81"/>
      <c r="AL2229" s="81"/>
    </row>
    <row r="2230" spans="4:38" s="80" customFormat="1">
      <c r="D2230" s="81"/>
      <c r="E2230" s="81"/>
      <c r="K2230" s="82"/>
      <c r="W2230" s="81"/>
      <c r="X2230" s="81"/>
      <c r="AL2230" s="81"/>
    </row>
    <row r="2231" spans="4:38" s="80" customFormat="1">
      <c r="D2231" s="81"/>
      <c r="E2231" s="81"/>
      <c r="K2231" s="82"/>
      <c r="W2231" s="81"/>
      <c r="X2231" s="81"/>
      <c r="AL2231" s="81"/>
    </row>
    <row r="2232" spans="4:38" s="80" customFormat="1">
      <c r="D2232" s="81"/>
      <c r="E2232" s="81"/>
      <c r="K2232" s="82"/>
      <c r="W2232" s="81"/>
      <c r="X2232" s="81"/>
      <c r="AL2232" s="81"/>
    </row>
    <row r="2233" spans="4:38" s="80" customFormat="1">
      <c r="D2233" s="81"/>
      <c r="E2233" s="81"/>
      <c r="K2233" s="82"/>
      <c r="W2233" s="81"/>
      <c r="X2233" s="81"/>
      <c r="AL2233" s="81"/>
    </row>
    <row r="2234" spans="4:38" s="80" customFormat="1">
      <c r="D2234" s="81"/>
      <c r="E2234" s="81"/>
      <c r="K2234" s="82"/>
      <c r="W2234" s="81"/>
      <c r="X2234" s="81"/>
      <c r="AL2234" s="81"/>
    </row>
    <row r="2235" spans="4:38" s="80" customFormat="1">
      <c r="D2235" s="81"/>
      <c r="E2235" s="81"/>
      <c r="K2235" s="82"/>
      <c r="W2235" s="81"/>
      <c r="X2235" s="81"/>
      <c r="AL2235" s="81"/>
    </row>
    <row r="2236" spans="4:38" s="80" customFormat="1">
      <c r="D2236" s="81"/>
      <c r="E2236" s="81"/>
      <c r="K2236" s="82"/>
      <c r="W2236" s="81"/>
      <c r="X2236" s="81"/>
      <c r="AL2236" s="81"/>
    </row>
    <row r="2237" spans="4:38" s="80" customFormat="1">
      <c r="D2237" s="81"/>
      <c r="E2237" s="81"/>
      <c r="K2237" s="82"/>
      <c r="W2237" s="81"/>
      <c r="X2237" s="81"/>
      <c r="AL2237" s="81"/>
    </row>
    <row r="2238" spans="4:38" s="80" customFormat="1">
      <c r="D2238" s="81"/>
      <c r="E2238" s="81"/>
      <c r="K2238" s="82"/>
      <c r="W2238" s="81"/>
      <c r="X2238" s="81"/>
      <c r="AL2238" s="81"/>
    </row>
    <row r="2239" spans="4:38" s="80" customFormat="1">
      <c r="D2239" s="81"/>
      <c r="E2239" s="81"/>
      <c r="K2239" s="82"/>
      <c r="W2239" s="81"/>
      <c r="X2239" s="81"/>
      <c r="AL2239" s="81"/>
    </row>
    <row r="2240" spans="4:38" s="80" customFormat="1">
      <c r="D2240" s="81"/>
      <c r="E2240" s="81"/>
      <c r="K2240" s="82"/>
      <c r="W2240" s="81"/>
      <c r="X2240" s="81"/>
      <c r="AL2240" s="81"/>
    </row>
    <row r="2241" spans="4:38" s="80" customFormat="1">
      <c r="D2241" s="81"/>
      <c r="E2241" s="81"/>
      <c r="K2241" s="82"/>
      <c r="W2241" s="81"/>
      <c r="X2241" s="81"/>
      <c r="AL2241" s="81"/>
    </row>
    <row r="2242" spans="4:38" s="80" customFormat="1">
      <c r="D2242" s="81"/>
      <c r="E2242" s="81"/>
      <c r="K2242" s="82"/>
      <c r="W2242" s="81"/>
      <c r="X2242" s="81"/>
      <c r="AL2242" s="81"/>
    </row>
    <row r="2243" spans="4:38" s="80" customFormat="1">
      <c r="D2243" s="81"/>
      <c r="E2243" s="81"/>
      <c r="K2243" s="82"/>
      <c r="W2243" s="81"/>
      <c r="X2243" s="81"/>
      <c r="AL2243" s="81"/>
    </row>
    <row r="2244" spans="4:38" s="80" customFormat="1">
      <c r="D2244" s="81"/>
      <c r="E2244" s="81"/>
      <c r="K2244" s="82"/>
      <c r="W2244" s="81"/>
      <c r="X2244" s="81"/>
      <c r="AL2244" s="81"/>
    </row>
    <row r="2245" spans="4:38" s="80" customFormat="1">
      <c r="D2245" s="81"/>
      <c r="E2245" s="81"/>
      <c r="K2245" s="82"/>
      <c r="W2245" s="81"/>
      <c r="X2245" s="81"/>
      <c r="AL2245" s="81"/>
    </row>
    <row r="2246" spans="4:38" s="80" customFormat="1">
      <c r="D2246" s="81"/>
      <c r="E2246" s="81"/>
      <c r="K2246" s="82"/>
      <c r="W2246" s="81"/>
      <c r="X2246" s="81"/>
      <c r="AL2246" s="81"/>
    </row>
    <row r="2247" spans="4:38" s="80" customFormat="1">
      <c r="D2247" s="81"/>
      <c r="E2247" s="81"/>
      <c r="K2247" s="82"/>
      <c r="W2247" s="81"/>
      <c r="X2247" s="81"/>
      <c r="AL2247" s="81"/>
    </row>
    <row r="2248" spans="4:38" s="80" customFormat="1">
      <c r="D2248" s="81"/>
      <c r="E2248" s="81"/>
      <c r="K2248" s="82"/>
      <c r="W2248" s="81"/>
      <c r="X2248" s="81"/>
      <c r="AL2248" s="81"/>
    </row>
    <row r="2249" spans="4:38" s="80" customFormat="1">
      <c r="D2249" s="81"/>
      <c r="E2249" s="81"/>
      <c r="K2249" s="82"/>
      <c r="W2249" s="81"/>
      <c r="X2249" s="81"/>
      <c r="AL2249" s="81"/>
    </row>
    <row r="2250" spans="4:38" s="80" customFormat="1">
      <c r="D2250" s="81"/>
      <c r="E2250" s="81"/>
      <c r="K2250" s="82"/>
      <c r="W2250" s="81"/>
      <c r="X2250" s="81"/>
      <c r="AL2250" s="81"/>
    </row>
    <row r="2251" spans="4:38" s="80" customFormat="1">
      <c r="D2251" s="81"/>
      <c r="E2251" s="81"/>
      <c r="K2251" s="82"/>
      <c r="W2251" s="81"/>
      <c r="X2251" s="81"/>
      <c r="AL2251" s="81"/>
    </row>
    <row r="2252" spans="4:38" s="80" customFormat="1">
      <c r="D2252" s="81"/>
      <c r="E2252" s="81"/>
      <c r="K2252" s="82"/>
      <c r="W2252" s="81"/>
      <c r="X2252" s="81"/>
      <c r="AL2252" s="81"/>
    </row>
    <row r="2253" spans="4:38" s="80" customFormat="1">
      <c r="D2253" s="81"/>
      <c r="E2253" s="81"/>
      <c r="K2253" s="82"/>
      <c r="W2253" s="81"/>
      <c r="X2253" s="81"/>
      <c r="AL2253" s="81"/>
    </row>
    <row r="2254" spans="4:38" s="80" customFormat="1">
      <c r="D2254" s="81"/>
      <c r="E2254" s="81"/>
      <c r="K2254" s="82"/>
      <c r="W2254" s="81"/>
      <c r="X2254" s="81"/>
      <c r="AL2254" s="81"/>
    </row>
    <row r="2255" spans="4:38" s="80" customFormat="1">
      <c r="D2255" s="81"/>
      <c r="E2255" s="81"/>
      <c r="K2255" s="82"/>
      <c r="W2255" s="81"/>
      <c r="X2255" s="81"/>
      <c r="AL2255" s="81"/>
    </row>
    <row r="2256" spans="4:38" s="80" customFormat="1">
      <c r="D2256" s="81"/>
      <c r="E2256" s="81"/>
      <c r="K2256" s="82"/>
      <c r="W2256" s="81"/>
      <c r="X2256" s="81"/>
      <c r="AL2256" s="81"/>
    </row>
    <row r="2257" spans="4:38" s="80" customFormat="1">
      <c r="D2257" s="81"/>
      <c r="E2257" s="81"/>
      <c r="K2257" s="82"/>
      <c r="W2257" s="81"/>
      <c r="X2257" s="81"/>
      <c r="AL2257" s="81"/>
    </row>
    <row r="2258" spans="4:38" s="80" customFormat="1">
      <c r="D2258" s="81"/>
      <c r="E2258" s="81"/>
      <c r="K2258" s="82"/>
      <c r="W2258" s="81"/>
      <c r="X2258" s="81"/>
      <c r="AL2258" s="81"/>
    </row>
    <row r="2259" spans="4:38" s="80" customFormat="1">
      <c r="D2259" s="81"/>
      <c r="E2259" s="81"/>
      <c r="K2259" s="82"/>
      <c r="W2259" s="81"/>
      <c r="X2259" s="81"/>
      <c r="AL2259" s="81"/>
    </row>
    <row r="2260" spans="4:38" s="80" customFormat="1">
      <c r="D2260" s="81"/>
      <c r="E2260" s="81"/>
      <c r="K2260" s="82"/>
      <c r="W2260" s="81"/>
      <c r="X2260" s="81"/>
      <c r="AL2260" s="81"/>
    </row>
    <row r="2261" spans="4:38" s="80" customFormat="1">
      <c r="D2261" s="81"/>
      <c r="E2261" s="81"/>
      <c r="K2261" s="82"/>
      <c r="W2261" s="81"/>
      <c r="X2261" s="81"/>
      <c r="AL2261" s="81"/>
    </row>
    <row r="2262" spans="4:38" s="80" customFormat="1">
      <c r="D2262" s="81"/>
      <c r="E2262" s="81"/>
      <c r="K2262" s="82"/>
      <c r="W2262" s="81"/>
      <c r="X2262" s="81"/>
      <c r="AL2262" s="81"/>
    </row>
    <row r="2263" spans="4:38" s="80" customFormat="1">
      <c r="D2263" s="81"/>
      <c r="E2263" s="81"/>
      <c r="K2263" s="82"/>
      <c r="W2263" s="81"/>
      <c r="X2263" s="81"/>
      <c r="AL2263" s="81"/>
    </row>
    <row r="2264" spans="4:38" s="80" customFormat="1">
      <c r="D2264" s="81"/>
      <c r="E2264" s="81"/>
      <c r="K2264" s="82"/>
      <c r="W2264" s="81"/>
      <c r="X2264" s="81"/>
      <c r="AL2264" s="81"/>
    </row>
    <row r="2265" spans="4:38" s="80" customFormat="1">
      <c r="D2265" s="81"/>
      <c r="E2265" s="81"/>
      <c r="K2265" s="82"/>
      <c r="W2265" s="81"/>
      <c r="X2265" s="81"/>
      <c r="AL2265" s="81"/>
    </row>
    <row r="2266" spans="4:38" s="80" customFormat="1">
      <c r="D2266" s="81"/>
      <c r="E2266" s="81"/>
      <c r="K2266" s="82"/>
      <c r="W2266" s="81"/>
      <c r="X2266" s="81"/>
      <c r="AL2266" s="81"/>
    </row>
    <row r="2267" spans="4:38" s="80" customFormat="1">
      <c r="D2267" s="81"/>
      <c r="E2267" s="81"/>
      <c r="K2267" s="82"/>
      <c r="W2267" s="81"/>
      <c r="X2267" s="81"/>
      <c r="AL2267" s="81"/>
    </row>
    <row r="2268" spans="4:38" s="80" customFormat="1">
      <c r="D2268" s="81"/>
      <c r="E2268" s="81"/>
      <c r="K2268" s="82"/>
      <c r="W2268" s="81"/>
      <c r="X2268" s="81"/>
      <c r="AL2268" s="81"/>
    </row>
    <row r="2269" spans="4:38" s="80" customFormat="1">
      <c r="D2269" s="81"/>
      <c r="E2269" s="81"/>
      <c r="K2269" s="82"/>
      <c r="W2269" s="81"/>
      <c r="X2269" s="81"/>
      <c r="AL2269" s="81"/>
    </row>
    <row r="2270" spans="4:38" s="80" customFormat="1">
      <c r="D2270" s="81"/>
      <c r="E2270" s="81"/>
      <c r="K2270" s="82"/>
      <c r="W2270" s="81"/>
      <c r="X2270" s="81"/>
      <c r="AL2270" s="81"/>
    </row>
    <row r="2271" spans="4:38" s="80" customFormat="1">
      <c r="D2271" s="81"/>
      <c r="E2271" s="81"/>
      <c r="K2271" s="82"/>
      <c r="W2271" s="81"/>
      <c r="X2271" s="81"/>
      <c r="AL2271" s="81"/>
    </row>
    <row r="2272" spans="4:38" s="80" customFormat="1">
      <c r="D2272" s="81"/>
      <c r="E2272" s="81"/>
      <c r="K2272" s="82"/>
      <c r="W2272" s="81"/>
      <c r="X2272" s="81"/>
      <c r="AL2272" s="81"/>
    </row>
    <row r="2273" spans="4:38" s="80" customFormat="1">
      <c r="D2273" s="81"/>
      <c r="E2273" s="81"/>
      <c r="K2273" s="82"/>
      <c r="W2273" s="81"/>
      <c r="X2273" s="81"/>
      <c r="AL2273" s="81"/>
    </row>
    <row r="2274" spans="4:38" s="80" customFormat="1">
      <c r="D2274" s="81"/>
      <c r="E2274" s="81"/>
      <c r="K2274" s="82"/>
      <c r="W2274" s="81"/>
      <c r="X2274" s="81"/>
      <c r="AL2274" s="81"/>
    </row>
    <row r="2275" spans="4:38" s="80" customFormat="1">
      <c r="D2275" s="81"/>
      <c r="E2275" s="81"/>
      <c r="K2275" s="82"/>
      <c r="W2275" s="81"/>
      <c r="X2275" s="81"/>
      <c r="AL2275" s="81"/>
    </row>
    <row r="2276" spans="4:38" s="80" customFormat="1">
      <c r="D2276" s="81"/>
      <c r="E2276" s="81"/>
      <c r="K2276" s="82"/>
      <c r="W2276" s="81"/>
      <c r="X2276" s="81"/>
      <c r="AL2276" s="81"/>
    </row>
    <row r="2277" spans="4:38" s="80" customFormat="1">
      <c r="D2277" s="81"/>
      <c r="E2277" s="81"/>
      <c r="K2277" s="82"/>
      <c r="W2277" s="81"/>
      <c r="X2277" s="81"/>
      <c r="AL2277" s="81"/>
    </row>
    <row r="2278" spans="4:38" s="80" customFormat="1">
      <c r="D2278" s="81"/>
      <c r="E2278" s="81"/>
      <c r="K2278" s="82"/>
      <c r="W2278" s="81"/>
      <c r="X2278" s="81"/>
      <c r="AL2278" s="81"/>
    </row>
    <row r="2279" spans="4:38" s="80" customFormat="1">
      <c r="D2279" s="81"/>
      <c r="E2279" s="81"/>
      <c r="K2279" s="82"/>
      <c r="W2279" s="81"/>
      <c r="X2279" s="81"/>
      <c r="AL2279" s="81"/>
    </row>
    <row r="2280" spans="4:38" s="80" customFormat="1">
      <c r="D2280" s="81"/>
      <c r="E2280" s="81"/>
      <c r="K2280" s="82"/>
      <c r="W2280" s="81"/>
      <c r="X2280" s="81"/>
      <c r="AL2280" s="81"/>
    </row>
    <row r="2281" spans="4:38" s="80" customFormat="1">
      <c r="D2281" s="81"/>
      <c r="E2281" s="81"/>
      <c r="K2281" s="82"/>
      <c r="W2281" s="81"/>
      <c r="X2281" s="81"/>
      <c r="AL2281" s="81"/>
    </row>
    <row r="2282" spans="4:38" s="80" customFormat="1">
      <c r="D2282" s="81"/>
      <c r="E2282" s="81"/>
      <c r="K2282" s="82"/>
      <c r="W2282" s="81"/>
      <c r="X2282" s="81"/>
      <c r="AL2282" s="81"/>
    </row>
    <row r="2283" spans="4:38" s="80" customFormat="1">
      <c r="D2283" s="81"/>
      <c r="E2283" s="81"/>
      <c r="K2283" s="82"/>
      <c r="W2283" s="81"/>
      <c r="X2283" s="81"/>
      <c r="AL2283" s="81"/>
    </row>
    <row r="2284" spans="4:38" s="80" customFormat="1">
      <c r="D2284" s="81"/>
      <c r="E2284" s="81"/>
      <c r="K2284" s="82"/>
      <c r="W2284" s="81"/>
      <c r="X2284" s="81"/>
      <c r="AL2284" s="81"/>
    </row>
    <row r="2285" spans="4:38" s="80" customFormat="1">
      <c r="D2285" s="81"/>
      <c r="E2285" s="81"/>
      <c r="K2285" s="82"/>
      <c r="W2285" s="81"/>
      <c r="X2285" s="81"/>
      <c r="AL2285" s="81"/>
    </row>
    <row r="2286" spans="4:38" s="80" customFormat="1">
      <c r="D2286" s="81"/>
      <c r="E2286" s="81"/>
      <c r="K2286" s="82"/>
      <c r="W2286" s="81"/>
      <c r="X2286" s="81"/>
      <c r="AL2286" s="81"/>
    </row>
    <row r="2287" spans="4:38" s="80" customFormat="1">
      <c r="D2287" s="81"/>
      <c r="E2287" s="81"/>
      <c r="K2287" s="82"/>
      <c r="W2287" s="81"/>
      <c r="X2287" s="81"/>
      <c r="AL2287" s="81"/>
    </row>
    <row r="2288" spans="4:38" s="80" customFormat="1">
      <c r="D2288" s="81"/>
      <c r="E2288" s="81"/>
      <c r="K2288" s="82"/>
      <c r="W2288" s="81"/>
      <c r="X2288" s="81"/>
      <c r="AL2288" s="81"/>
    </row>
    <row r="2289" spans="4:38" s="80" customFormat="1">
      <c r="D2289" s="81"/>
      <c r="E2289" s="81"/>
      <c r="K2289" s="82"/>
      <c r="W2289" s="81"/>
      <c r="X2289" s="81"/>
      <c r="AL2289" s="81"/>
    </row>
    <row r="2290" spans="4:38" s="80" customFormat="1">
      <c r="D2290" s="81"/>
      <c r="E2290" s="81"/>
      <c r="K2290" s="82"/>
      <c r="W2290" s="81"/>
      <c r="X2290" s="81"/>
      <c r="AL2290" s="81"/>
    </row>
    <row r="2291" spans="4:38" s="80" customFormat="1">
      <c r="D2291" s="81"/>
      <c r="E2291" s="81"/>
      <c r="K2291" s="82"/>
      <c r="W2291" s="81"/>
      <c r="X2291" s="81"/>
      <c r="AL2291" s="81"/>
    </row>
    <row r="2292" spans="4:38" s="80" customFormat="1">
      <c r="D2292" s="81"/>
      <c r="E2292" s="81"/>
      <c r="K2292" s="82"/>
      <c r="W2292" s="81"/>
      <c r="X2292" s="81"/>
      <c r="AL2292" s="81"/>
    </row>
    <row r="2293" spans="4:38" s="80" customFormat="1">
      <c r="D2293" s="81"/>
      <c r="E2293" s="81"/>
      <c r="K2293" s="82"/>
      <c r="W2293" s="81"/>
      <c r="X2293" s="81"/>
      <c r="AL2293" s="81"/>
    </row>
    <row r="2294" spans="4:38" s="80" customFormat="1">
      <c r="D2294" s="81"/>
      <c r="E2294" s="81"/>
      <c r="K2294" s="82"/>
      <c r="W2294" s="81"/>
      <c r="X2294" s="81"/>
      <c r="AL2294" s="81"/>
    </row>
    <row r="2295" spans="4:38" s="80" customFormat="1">
      <c r="D2295" s="81"/>
      <c r="E2295" s="81"/>
      <c r="K2295" s="82"/>
      <c r="W2295" s="81"/>
      <c r="X2295" s="81"/>
      <c r="AL2295" s="81"/>
    </row>
    <row r="2296" spans="4:38" s="80" customFormat="1">
      <c r="D2296" s="81"/>
      <c r="E2296" s="81"/>
      <c r="K2296" s="82"/>
      <c r="W2296" s="81"/>
      <c r="X2296" s="81"/>
      <c r="AL2296" s="81"/>
    </row>
    <row r="2297" spans="4:38" s="80" customFormat="1">
      <c r="D2297" s="81"/>
      <c r="E2297" s="81"/>
      <c r="K2297" s="82"/>
      <c r="W2297" s="81"/>
      <c r="X2297" s="81"/>
      <c r="AL2297" s="81"/>
    </row>
    <row r="2298" spans="4:38" s="80" customFormat="1">
      <c r="D2298" s="81"/>
      <c r="E2298" s="81"/>
      <c r="K2298" s="82"/>
      <c r="W2298" s="81"/>
      <c r="X2298" s="81"/>
      <c r="AL2298" s="81"/>
    </row>
    <row r="2299" spans="4:38" s="80" customFormat="1">
      <c r="D2299" s="81"/>
      <c r="E2299" s="81"/>
      <c r="K2299" s="82"/>
      <c r="W2299" s="81"/>
      <c r="X2299" s="81"/>
      <c r="AL2299" s="81"/>
    </row>
    <row r="2300" spans="4:38" s="80" customFormat="1">
      <c r="D2300" s="81"/>
      <c r="E2300" s="81"/>
      <c r="K2300" s="82"/>
      <c r="W2300" s="81"/>
      <c r="X2300" s="81"/>
      <c r="AL2300" s="81"/>
    </row>
    <row r="2301" spans="4:38" s="80" customFormat="1">
      <c r="D2301" s="81"/>
      <c r="E2301" s="81"/>
      <c r="K2301" s="82"/>
      <c r="W2301" s="81"/>
      <c r="X2301" s="81"/>
      <c r="AL2301" s="81"/>
    </row>
    <row r="2302" spans="4:38" s="80" customFormat="1">
      <c r="D2302" s="81"/>
      <c r="E2302" s="81"/>
      <c r="K2302" s="82"/>
      <c r="W2302" s="81"/>
      <c r="X2302" s="81"/>
      <c r="AL2302" s="81"/>
    </row>
    <row r="2303" spans="4:38" s="80" customFormat="1">
      <c r="D2303" s="81"/>
      <c r="E2303" s="81"/>
      <c r="K2303" s="82"/>
      <c r="W2303" s="81"/>
      <c r="X2303" s="81"/>
      <c r="AL2303" s="81"/>
    </row>
    <row r="2304" spans="4:38" s="80" customFormat="1">
      <c r="D2304" s="81"/>
      <c r="E2304" s="81"/>
      <c r="K2304" s="82"/>
      <c r="W2304" s="81"/>
      <c r="X2304" s="81"/>
      <c r="AL2304" s="81"/>
    </row>
    <row r="2305" spans="4:38" s="80" customFormat="1">
      <c r="D2305" s="81"/>
      <c r="E2305" s="81"/>
      <c r="K2305" s="82"/>
      <c r="W2305" s="81"/>
      <c r="X2305" s="81"/>
      <c r="AL2305" s="81"/>
    </row>
    <row r="2306" spans="4:38" s="80" customFormat="1">
      <c r="D2306" s="81"/>
      <c r="E2306" s="81"/>
      <c r="K2306" s="82"/>
      <c r="W2306" s="81"/>
      <c r="X2306" s="81"/>
      <c r="AL2306" s="81"/>
    </row>
    <row r="2307" spans="4:38" s="80" customFormat="1">
      <c r="D2307" s="81"/>
      <c r="E2307" s="81"/>
      <c r="K2307" s="82"/>
      <c r="W2307" s="81"/>
      <c r="X2307" s="81"/>
      <c r="AL2307" s="81"/>
    </row>
    <row r="2308" spans="4:38" s="80" customFormat="1">
      <c r="D2308" s="81"/>
      <c r="E2308" s="81"/>
      <c r="K2308" s="82"/>
      <c r="W2308" s="81"/>
      <c r="X2308" s="81"/>
      <c r="AL2308" s="81"/>
    </row>
    <row r="2309" spans="4:38" s="80" customFormat="1">
      <c r="D2309" s="81"/>
      <c r="E2309" s="81"/>
      <c r="K2309" s="82"/>
      <c r="W2309" s="81"/>
      <c r="X2309" s="81"/>
      <c r="AL2309" s="81"/>
    </row>
    <row r="2310" spans="4:38" s="80" customFormat="1">
      <c r="D2310" s="81"/>
      <c r="E2310" s="81"/>
      <c r="K2310" s="82"/>
      <c r="W2310" s="81"/>
      <c r="X2310" s="81"/>
      <c r="AL2310" s="81"/>
    </row>
    <row r="2311" spans="4:38" s="80" customFormat="1">
      <c r="D2311" s="81"/>
      <c r="E2311" s="81"/>
      <c r="K2311" s="82"/>
      <c r="W2311" s="81"/>
      <c r="X2311" s="81"/>
      <c r="AL2311" s="81"/>
    </row>
    <row r="2312" spans="4:38" s="80" customFormat="1">
      <c r="D2312" s="81"/>
      <c r="E2312" s="81"/>
      <c r="K2312" s="82"/>
      <c r="W2312" s="81"/>
      <c r="X2312" s="81"/>
      <c r="AL2312" s="81"/>
    </row>
    <row r="2313" spans="4:38" s="80" customFormat="1">
      <c r="D2313" s="81"/>
      <c r="E2313" s="81"/>
      <c r="K2313" s="82"/>
      <c r="W2313" s="81"/>
      <c r="X2313" s="81"/>
      <c r="AL2313" s="81"/>
    </row>
    <row r="2314" spans="4:38" s="80" customFormat="1">
      <c r="D2314" s="81"/>
      <c r="E2314" s="81"/>
      <c r="K2314" s="82"/>
      <c r="W2314" s="81"/>
      <c r="X2314" s="81"/>
      <c r="AL2314" s="81"/>
    </row>
    <row r="2315" spans="4:38" s="80" customFormat="1">
      <c r="D2315" s="81"/>
      <c r="E2315" s="81"/>
      <c r="K2315" s="82"/>
      <c r="W2315" s="81"/>
      <c r="X2315" s="81"/>
      <c r="AL2315" s="81"/>
    </row>
    <row r="2316" spans="4:38" s="80" customFormat="1">
      <c r="D2316" s="81"/>
      <c r="E2316" s="81"/>
      <c r="K2316" s="82"/>
      <c r="W2316" s="81"/>
      <c r="X2316" s="81"/>
      <c r="AL2316" s="81"/>
    </row>
    <row r="2317" spans="4:38" s="80" customFormat="1">
      <c r="D2317" s="81"/>
      <c r="E2317" s="81"/>
      <c r="K2317" s="82"/>
      <c r="W2317" s="81"/>
      <c r="X2317" s="81"/>
      <c r="AL2317" s="81"/>
    </row>
    <row r="2318" spans="4:38" s="80" customFormat="1">
      <c r="D2318" s="81"/>
      <c r="E2318" s="81"/>
      <c r="K2318" s="82"/>
      <c r="W2318" s="81"/>
      <c r="X2318" s="81"/>
      <c r="AL2318" s="81"/>
    </row>
    <row r="2319" spans="4:38" s="80" customFormat="1">
      <c r="D2319" s="81"/>
      <c r="E2319" s="81"/>
      <c r="K2319" s="82"/>
      <c r="W2319" s="81"/>
      <c r="X2319" s="81"/>
      <c r="AL2319" s="81"/>
    </row>
    <row r="2320" spans="4:38" s="80" customFormat="1">
      <c r="D2320" s="81"/>
      <c r="E2320" s="81"/>
      <c r="K2320" s="82"/>
      <c r="W2320" s="81"/>
      <c r="X2320" s="81"/>
      <c r="AL2320" s="81"/>
    </row>
    <row r="2321" spans="4:38" s="80" customFormat="1">
      <c r="D2321" s="81"/>
      <c r="E2321" s="81"/>
      <c r="K2321" s="82"/>
      <c r="W2321" s="81"/>
      <c r="X2321" s="81"/>
      <c r="AL2321" s="81"/>
    </row>
    <row r="2322" spans="4:38" s="80" customFormat="1">
      <c r="D2322" s="81"/>
      <c r="E2322" s="81"/>
      <c r="K2322" s="82"/>
      <c r="W2322" s="81"/>
      <c r="X2322" s="81"/>
      <c r="AL2322" s="81"/>
    </row>
    <row r="2323" spans="4:38" s="80" customFormat="1">
      <c r="D2323" s="81"/>
      <c r="E2323" s="81"/>
      <c r="K2323" s="82"/>
      <c r="W2323" s="81"/>
      <c r="X2323" s="81"/>
      <c r="AL2323" s="81"/>
    </row>
    <row r="2324" spans="4:38" s="80" customFormat="1">
      <c r="D2324" s="81"/>
      <c r="E2324" s="81"/>
      <c r="K2324" s="82"/>
      <c r="W2324" s="81"/>
      <c r="X2324" s="81"/>
      <c r="AL2324" s="81"/>
    </row>
    <row r="2325" spans="4:38" s="80" customFormat="1">
      <c r="D2325" s="81"/>
      <c r="E2325" s="81"/>
      <c r="K2325" s="82"/>
      <c r="W2325" s="81"/>
      <c r="X2325" s="81"/>
      <c r="AL2325" s="81"/>
    </row>
    <row r="2326" spans="4:38" s="80" customFormat="1">
      <c r="D2326" s="81"/>
      <c r="E2326" s="81"/>
      <c r="K2326" s="82"/>
      <c r="W2326" s="81"/>
      <c r="X2326" s="81"/>
      <c r="AL2326" s="81"/>
    </row>
    <row r="2327" spans="4:38" s="80" customFormat="1">
      <c r="D2327" s="81"/>
      <c r="E2327" s="81"/>
      <c r="K2327" s="82"/>
      <c r="W2327" s="81"/>
      <c r="X2327" s="81"/>
      <c r="AL2327" s="81"/>
    </row>
    <row r="2328" spans="4:38" s="80" customFormat="1">
      <c r="D2328" s="81"/>
      <c r="E2328" s="81"/>
      <c r="K2328" s="82"/>
      <c r="W2328" s="81"/>
      <c r="X2328" s="81"/>
      <c r="AL2328" s="81"/>
    </row>
    <row r="2329" spans="4:38" s="80" customFormat="1">
      <c r="D2329" s="81"/>
      <c r="E2329" s="81"/>
      <c r="K2329" s="82"/>
      <c r="W2329" s="81"/>
      <c r="X2329" s="81"/>
      <c r="AL2329" s="81"/>
    </row>
    <row r="2330" spans="4:38" s="80" customFormat="1">
      <c r="D2330" s="81"/>
      <c r="E2330" s="81"/>
      <c r="K2330" s="82"/>
      <c r="W2330" s="81"/>
      <c r="X2330" s="81"/>
      <c r="AL2330" s="81"/>
    </row>
    <row r="2331" spans="4:38" s="80" customFormat="1">
      <c r="D2331" s="81"/>
      <c r="E2331" s="81"/>
      <c r="K2331" s="82"/>
      <c r="W2331" s="81"/>
      <c r="X2331" s="81"/>
      <c r="AL2331" s="81"/>
    </row>
    <row r="2332" spans="4:38" s="80" customFormat="1">
      <c r="D2332" s="81"/>
      <c r="E2332" s="81"/>
      <c r="K2332" s="82"/>
      <c r="W2332" s="81"/>
      <c r="X2332" s="81"/>
      <c r="AL2332" s="81"/>
    </row>
    <row r="2333" spans="4:38" s="80" customFormat="1">
      <c r="D2333" s="81"/>
      <c r="E2333" s="81"/>
      <c r="K2333" s="82"/>
      <c r="W2333" s="81"/>
      <c r="X2333" s="81"/>
      <c r="AL2333" s="81"/>
    </row>
    <row r="2334" spans="4:38" s="80" customFormat="1">
      <c r="D2334" s="81"/>
      <c r="E2334" s="81"/>
      <c r="K2334" s="82"/>
      <c r="W2334" s="81"/>
      <c r="X2334" s="81"/>
      <c r="AL2334" s="81"/>
    </row>
    <row r="2335" spans="4:38" s="80" customFormat="1">
      <c r="D2335" s="81"/>
      <c r="E2335" s="81"/>
      <c r="K2335" s="82"/>
      <c r="W2335" s="81"/>
      <c r="X2335" s="81"/>
      <c r="AL2335" s="81"/>
    </row>
    <row r="2336" spans="4:38" s="80" customFormat="1">
      <c r="D2336" s="81"/>
      <c r="E2336" s="81"/>
      <c r="K2336" s="82"/>
      <c r="W2336" s="81"/>
      <c r="X2336" s="81"/>
      <c r="AL2336" s="81"/>
    </row>
    <row r="2337" spans="4:38" s="80" customFormat="1">
      <c r="D2337" s="81"/>
      <c r="E2337" s="81"/>
      <c r="K2337" s="82"/>
      <c r="W2337" s="81"/>
      <c r="X2337" s="81"/>
      <c r="AL2337" s="81"/>
    </row>
    <row r="2338" spans="4:38" s="80" customFormat="1">
      <c r="D2338" s="81"/>
      <c r="E2338" s="81"/>
      <c r="K2338" s="82"/>
      <c r="W2338" s="81"/>
      <c r="X2338" s="81"/>
      <c r="AL2338" s="81"/>
    </row>
    <row r="2339" spans="4:38" s="80" customFormat="1">
      <c r="D2339" s="81"/>
      <c r="E2339" s="81"/>
      <c r="K2339" s="82"/>
      <c r="W2339" s="81"/>
      <c r="X2339" s="81"/>
      <c r="AL2339" s="81"/>
    </row>
    <row r="2340" spans="4:38" s="80" customFormat="1">
      <c r="D2340" s="81"/>
      <c r="E2340" s="81"/>
      <c r="K2340" s="82"/>
      <c r="W2340" s="81"/>
      <c r="X2340" s="81"/>
      <c r="AL2340" s="81"/>
    </row>
    <row r="2341" spans="4:38" s="80" customFormat="1">
      <c r="D2341" s="81"/>
      <c r="E2341" s="81"/>
      <c r="K2341" s="82"/>
      <c r="W2341" s="81"/>
      <c r="X2341" s="81"/>
      <c r="AL2341" s="81"/>
    </row>
    <row r="2342" spans="4:38" s="80" customFormat="1">
      <c r="D2342" s="81"/>
      <c r="E2342" s="81"/>
      <c r="K2342" s="82"/>
      <c r="W2342" s="81"/>
      <c r="X2342" s="81"/>
      <c r="AL2342" s="81"/>
    </row>
    <row r="2343" spans="4:38" s="80" customFormat="1">
      <c r="D2343" s="81"/>
      <c r="E2343" s="81"/>
      <c r="K2343" s="82"/>
      <c r="W2343" s="81"/>
      <c r="X2343" s="81"/>
      <c r="AL2343" s="81"/>
    </row>
    <row r="2344" spans="4:38" s="80" customFormat="1">
      <c r="D2344" s="81"/>
      <c r="E2344" s="81"/>
      <c r="K2344" s="82"/>
      <c r="W2344" s="81"/>
      <c r="X2344" s="81"/>
      <c r="AL2344" s="81"/>
    </row>
    <row r="2345" spans="4:38" s="80" customFormat="1">
      <c r="D2345" s="81"/>
      <c r="E2345" s="81"/>
      <c r="K2345" s="82"/>
      <c r="W2345" s="81"/>
      <c r="X2345" s="81"/>
      <c r="AL2345" s="81"/>
    </row>
    <row r="2346" spans="4:38" s="80" customFormat="1">
      <c r="D2346" s="81"/>
      <c r="E2346" s="81"/>
      <c r="K2346" s="82"/>
      <c r="W2346" s="81"/>
      <c r="X2346" s="81"/>
      <c r="AL2346" s="81"/>
    </row>
    <row r="2347" spans="4:38" s="80" customFormat="1">
      <c r="D2347" s="81"/>
      <c r="E2347" s="81"/>
      <c r="K2347" s="82"/>
      <c r="W2347" s="81"/>
      <c r="X2347" s="81"/>
      <c r="AL2347" s="81"/>
    </row>
    <row r="2348" spans="4:38" s="80" customFormat="1">
      <c r="D2348" s="81"/>
      <c r="E2348" s="81"/>
      <c r="K2348" s="82"/>
      <c r="W2348" s="81"/>
      <c r="X2348" s="81"/>
      <c r="AL2348" s="81"/>
    </row>
    <row r="2349" spans="4:38" s="80" customFormat="1">
      <c r="D2349" s="81"/>
      <c r="E2349" s="81"/>
      <c r="K2349" s="82"/>
      <c r="W2349" s="81"/>
      <c r="X2349" s="81"/>
      <c r="AL2349" s="81"/>
    </row>
    <row r="2350" spans="4:38" s="80" customFormat="1">
      <c r="D2350" s="81"/>
      <c r="E2350" s="81"/>
      <c r="K2350" s="82"/>
      <c r="W2350" s="81"/>
      <c r="X2350" s="81"/>
      <c r="AL2350" s="81"/>
    </row>
    <row r="2351" spans="4:38" s="80" customFormat="1">
      <c r="D2351" s="81"/>
      <c r="E2351" s="81"/>
      <c r="K2351" s="82"/>
      <c r="W2351" s="81"/>
      <c r="X2351" s="81"/>
      <c r="AL2351" s="81"/>
    </row>
    <row r="2352" spans="4:38" s="80" customFormat="1">
      <c r="D2352" s="81"/>
      <c r="E2352" s="81"/>
      <c r="K2352" s="82"/>
      <c r="W2352" s="81"/>
      <c r="X2352" s="81"/>
      <c r="AL2352" s="81"/>
    </row>
    <row r="2353" spans="4:38" s="80" customFormat="1">
      <c r="D2353" s="81"/>
      <c r="E2353" s="81"/>
      <c r="K2353" s="82"/>
      <c r="W2353" s="81"/>
      <c r="X2353" s="81"/>
      <c r="AL2353" s="81"/>
    </row>
    <row r="2354" spans="4:38" s="80" customFormat="1">
      <c r="D2354" s="81"/>
      <c r="E2354" s="81"/>
      <c r="K2354" s="82"/>
      <c r="W2354" s="81"/>
      <c r="X2354" s="81"/>
      <c r="AL2354" s="81"/>
    </row>
    <row r="2355" spans="4:38" s="80" customFormat="1">
      <c r="D2355" s="81"/>
      <c r="E2355" s="81"/>
      <c r="K2355" s="82"/>
      <c r="W2355" s="81"/>
      <c r="X2355" s="81"/>
      <c r="AL2355" s="81"/>
    </row>
    <row r="2356" spans="4:38" s="80" customFormat="1">
      <c r="D2356" s="81"/>
      <c r="E2356" s="81"/>
      <c r="K2356" s="82"/>
      <c r="W2356" s="81"/>
      <c r="X2356" s="81"/>
      <c r="AL2356" s="81"/>
    </row>
    <row r="2357" spans="4:38" s="80" customFormat="1">
      <c r="D2357" s="81"/>
      <c r="E2357" s="81"/>
      <c r="K2357" s="82"/>
      <c r="W2357" s="81"/>
      <c r="X2357" s="81"/>
      <c r="AL2357" s="81"/>
    </row>
    <row r="2358" spans="4:38" s="80" customFormat="1">
      <c r="D2358" s="81"/>
      <c r="E2358" s="81"/>
      <c r="K2358" s="82"/>
      <c r="W2358" s="81"/>
      <c r="X2358" s="81"/>
      <c r="AL2358" s="81"/>
    </row>
    <row r="2359" spans="4:38" s="80" customFormat="1">
      <c r="D2359" s="81"/>
      <c r="E2359" s="81"/>
      <c r="K2359" s="82"/>
      <c r="W2359" s="81"/>
      <c r="X2359" s="81"/>
      <c r="AL2359" s="81"/>
    </row>
    <row r="2360" spans="4:38" s="80" customFormat="1">
      <c r="D2360" s="81"/>
      <c r="E2360" s="81"/>
      <c r="K2360" s="82"/>
      <c r="W2360" s="81"/>
      <c r="X2360" s="81"/>
      <c r="AL2360" s="81"/>
    </row>
    <row r="2361" spans="4:38" s="80" customFormat="1">
      <c r="D2361" s="81"/>
      <c r="E2361" s="81"/>
      <c r="K2361" s="82"/>
      <c r="W2361" s="81"/>
      <c r="X2361" s="81"/>
      <c r="AL2361" s="81"/>
    </row>
    <row r="2362" spans="4:38" s="80" customFormat="1">
      <c r="D2362" s="81"/>
      <c r="E2362" s="81"/>
      <c r="K2362" s="82"/>
      <c r="W2362" s="81"/>
      <c r="X2362" s="81"/>
      <c r="AL2362" s="81"/>
    </row>
    <row r="2363" spans="4:38" s="80" customFormat="1">
      <c r="D2363" s="81"/>
      <c r="E2363" s="81"/>
      <c r="K2363" s="82"/>
      <c r="W2363" s="81"/>
      <c r="X2363" s="81"/>
      <c r="AL2363" s="81"/>
    </row>
    <row r="2364" spans="4:38" s="80" customFormat="1">
      <c r="D2364" s="81"/>
      <c r="E2364" s="81"/>
      <c r="K2364" s="82"/>
      <c r="W2364" s="81"/>
      <c r="X2364" s="81"/>
      <c r="AL2364" s="81"/>
    </row>
    <row r="2365" spans="4:38" s="80" customFormat="1">
      <c r="D2365" s="81"/>
      <c r="E2365" s="81"/>
      <c r="K2365" s="82"/>
      <c r="W2365" s="81"/>
      <c r="X2365" s="81"/>
      <c r="AL2365" s="81"/>
    </row>
    <row r="2366" spans="4:38" s="80" customFormat="1">
      <c r="D2366" s="81"/>
      <c r="E2366" s="81"/>
      <c r="K2366" s="82"/>
      <c r="W2366" s="81"/>
      <c r="X2366" s="81"/>
      <c r="AL2366" s="81"/>
    </row>
    <row r="2367" spans="4:38" s="80" customFormat="1">
      <c r="D2367" s="81"/>
      <c r="E2367" s="81"/>
      <c r="K2367" s="82"/>
      <c r="W2367" s="81"/>
      <c r="X2367" s="81"/>
      <c r="AL2367" s="81"/>
    </row>
    <row r="2368" spans="4:38" s="80" customFormat="1">
      <c r="D2368" s="81"/>
      <c r="E2368" s="81"/>
      <c r="K2368" s="82"/>
      <c r="W2368" s="81"/>
      <c r="X2368" s="81"/>
      <c r="AL2368" s="81"/>
    </row>
    <row r="2369" spans="4:38" s="80" customFormat="1">
      <c r="D2369" s="81"/>
      <c r="E2369" s="81"/>
      <c r="K2369" s="82"/>
      <c r="W2369" s="81"/>
      <c r="X2369" s="81"/>
      <c r="AL2369" s="81"/>
    </row>
    <row r="2370" spans="4:38" s="80" customFormat="1">
      <c r="D2370" s="81"/>
      <c r="E2370" s="81"/>
      <c r="K2370" s="82"/>
      <c r="W2370" s="81"/>
      <c r="X2370" s="81"/>
      <c r="AL2370" s="81"/>
    </row>
    <row r="2371" spans="4:38" s="80" customFormat="1">
      <c r="D2371" s="81"/>
      <c r="E2371" s="81"/>
      <c r="K2371" s="82"/>
      <c r="W2371" s="81"/>
      <c r="X2371" s="81"/>
      <c r="AL2371" s="81"/>
    </row>
    <row r="2372" spans="4:38" s="80" customFormat="1">
      <c r="D2372" s="81"/>
      <c r="E2372" s="81"/>
      <c r="K2372" s="82"/>
      <c r="W2372" s="81"/>
      <c r="X2372" s="81"/>
      <c r="AL2372" s="81"/>
    </row>
    <row r="2373" spans="4:38" s="80" customFormat="1">
      <c r="D2373" s="81"/>
      <c r="E2373" s="81"/>
      <c r="K2373" s="82"/>
      <c r="W2373" s="81"/>
      <c r="X2373" s="81"/>
      <c r="AL2373" s="81"/>
    </row>
    <row r="2374" spans="4:38" s="80" customFormat="1">
      <c r="D2374" s="81"/>
      <c r="E2374" s="81"/>
      <c r="K2374" s="82"/>
      <c r="W2374" s="81"/>
      <c r="X2374" s="81"/>
      <c r="AL2374" s="81"/>
    </row>
    <row r="2375" spans="4:38" s="80" customFormat="1">
      <c r="D2375" s="81"/>
      <c r="E2375" s="81"/>
      <c r="K2375" s="82"/>
      <c r="W2375" s="81"/>
      <c r="X2375" s="81"/>
      <c r="AL2375" s="81"/>
    </row>
    <row r="2376" spans="4:38" s="80" customFormat="1">
      <c r="D2376" s="81"/>
      <c r="E2376" s="81"/>
      <c r="K2376" s="82"/>
      <c r="W2376" s="81"/>
      <c r="X2376" s="81"/>
      <c r="AL2376" s="81"/>
    </row>
    <row r="2377" spans="4:38" s="80" customFormat="1">
      <c r="D2377" s="81"/>
      <c r="E2377" s="81"/>
      <c r="K2377" s="82"/>
      <c r="W2377" s="81"/>
      <c r="X2377" s="81"/>
      <c r="AL2377" s="81"/>
    </row>
    <row r="2378" spans="4:38" s="80" customFormat="1">
      <c r="D2378" s="81"/>
      <c r="E2378" s="81"/>
      <c r="K2378" s="82"/>
      <c r="W2378" s="81"/>
      <c r="X2378" s="81"/>
      <c r="AL2378" s="81"/>
    </row>
    <row r="2379" spans="4:38" s="80" customFormat="1">
      <c r="D2379" s="81"/>
      <c r="E2379" s="81"/>
      <c r="K2379" s="82"/>
      <c r="W2379" s="81"/>
      <c r="X2379" s="81"/>
      <c r="AL2379" s="81"/>
    </row>
    <row r="2380" spans="4:38" s="80" customFormat="1">
      <c r="D2380" s="81"/>
      <c r="E2380" s="81"/>
      <c r="K2380" s="82"/>
      <c r="W2380" s="81"/>
      <c r="X2380" s="81"/>
      <c r="AL2380" s="81"/>
    </row>
    <row r="2381" spans="4:38" s="80" customFormat="1">
      <c r="D2381" s="81"/>
      <c r="E2381" s="81"/>
      <c r="K2381" s="82"/>
      <c r="W2381" s="81"/>
      <c r="X2381" s="81"/>
      <c r="AL2381" s="81"/>
    </row>
    <row r="2382" spans="4:38" s="80" customFormat="1">
      <c r="D2382" s="81"/>
      <c r="E2382" s="81"/>
      <c r="K2382" s="82"/>
      <c r="W2382" s="81"/>
      <c r="X2382" s="81"/>
      <c r="AL2382" s="81"/>
    </row>
    <row r="2383" spans="4:38" s="80" customFormat="1">
      <c r="D2383" s="81"/>
      <c r="E2383" s="81"/>
      <c r="K2383" s="82"/>
      <c r="W2383" s="81"/>
      <c r="X2383" s="81"/>
      <c r="AL2383" s="81"/>
    </row>
    <row r="2384" spans="4:38" s="80" customFormat="1">
      <c r="D2384" s="81"/>
      <c r="E2384" s="81"/>
      <c r="K2384" s="82"/>
      <c r="W2384" s="81"/>
      <c r="X2384" s="81"/>
      <c r="AL2384" s="81"/>
    </row>
    <row r="2385" spans="4:38" s="80" customFormat="1">
      <c r="D2385" s="81"/>
      <c r="E2385" s="81"/>
      <c r="K2385" s="82"/>
      <c r="W2385" s="81"/>
      <c r="X2385" s="81"/>
      <c r="AL2385" s="81"/>
    </row>
    <row r="2386" spans="4:38" s="80" customFormat="1">
      <c r="D2386" s="81"/>
      <c r="E2386" s="81"/>
      <c r="K2386" s="82"/>
      <c r="W2386" s="81"/>
      <c r="X2386" s="81"/>
      <c r="AL2386" s="81"/>
    </row>
    <row r="2387" spans="4:38" s="80" customFormat="1">
      <c r="D2387" s="81"/>
      <c r="E2387" s="81"/>
      <c r="K2387" s="82"/>
      <c r="W2387" s="81"/>
      <c r="X2387" s="81"/>
      <c r="AL2387" s="81"/>
    </row>
    <row r="2388" spans="4:38" s="80" customFormat="1">
      <c r="D2388" s="81"/>
      <c r="E2388" s="81"/>
      <c r="K2388" s="82"/>
      <c r="W2388" s="81"/>
      <c r="X2388" s="81"/>
      <c r="AL2388" s="81"/>
    </row>
    <row r="2389" spans="4:38" s="80" customFormat="1">
      <c r="D2389" s="81"/>
      <c r="E2389" s="81"/>
      <c r="K2389" s="82"/>
      <c r="W2389" s="81"/>
      <c r="X2389" s="81"/>
      <c r="AL2389" s="81"/>
    </row>
    <row r="2390" spans="4:38" s="80" customFormat="1">
      <c r="D2390" s="81"/>
      <c r="E2390" s="81"/>
      <c r="K2390" s="82"/>
      <c r="W2390" s="81"/>
      <c r="X2390" s="81"/>
      <c r="AL2390" s="81"/>
    </row>
    <row r="2391" spans="4:38" s="80" customFormat="1">
      <c r="D2391" s="81"/>
      <c r="E2391" s="81"/>
      <c r="K2391" s="82"/>
      <c r="W2391" s="81"/>
      <c r="X2391" s="81"/>
      <c r="AL2391" s="81"/>
    </row>
    <row r="2392" spans="4:38" s="80" customFormat="1">
      <c r="D2392" s="81"/>
      <c r="E2392" s="81"/>
      <c r="K2392" s="82"/>
      <c r="W2392" s="81"/>
      <c r="X2392" s="81"/>
      <c r="AL2392" s="81"/>
    </row>
    <row r="2393" spans="4:38" s="80" customFormat="1">
      <c r="D2393" s="81"/>
      <c r="E2393" s="81"/>
      <c r="K2393" s="82"/>
      <c r="W2393" s="81"/>
      <c r="X2393" s="81"/>
      <c r="AL2393" s="81"/>
    </row>
    <row r="2394" spans="4:38" s="80" customFormat="1">
      <c r="D2394" s="81"/>
      <c r="E2394" s="81"/>
      <c r="K2394" s="82"/>
      <c r="W2394" s="81"/>
      <c r="X2394" s="81"/>
      <c r="AL2394" s="81"/>
    </row>
    <row r="2395" spans="4:38" s="80" customFormat="1">
      <c r="D2395" s="81"/>
      <c r="E2395" s="81"/>
      <c r="K2395" s="82"/>
      <c r="W2395" s="81"/>
      <c r="X2395" s="81"/>
      <c r="AL2395" s="81"/>
    </row>
    <row r="2396" spans="4:38" s="80" customFormat="1">
      <c r="D2396" s="81"/>
      <c r="E2396" s="81"/>
      <c r="K2396" s="82"/>
      <c r="W2396" s="81"/>
      <c r="X2396" s="81"/>
      <c r="AL2396" s="81"/>
    </row>
    <row r="2397" spans="4:38" s="80" customFormat="1">
      <c r="D2397" s="81"/>
      <c r="E2397" s="81"/>
      <c r="K2397" s="82"/>
      <c r="W2397" s="81"/>
      <c r="X2397" s="81"/>
      <c r="AL2397" s="81"/>
    </row>
    <row r="2398" spans="4:38" s="80" customFormat="1">
      <c r="D2398" s="81"/>
      <c r="E2398" s="81"/>
      <c r="K2398" s="82"/>
      <c r="W2398" s="81"/>
      <c r="X2398" s="81"/>
      <c r="AL2398" s="81"/>
    </row>
    <row r="2399" spans="4:38" s="80" customFormat="1">
      <c r="D2399" s="81"/>
      <c r="E2399" s="81"/>
      <c r="K2399" s="82"/>
      <c r="W2399" s="81"/>
      <c r="X2399" s="81"/>
      <c r="AL2399" s="81"/>
    </row>
    <row r="2400" spans="4:38" s="80" customFormat="1">
      <c r="D2400" s="81"/>
      <c r="E2400" s="81"/>
      <c r="K2400" s="82"/>
      <c r="W2400" s="81"/>
      <c r="X2400" s="81"/>
      <c r="AL2400" s="81"/>
    </row>
    <row r="2401" spans="4:38" s="80" customFormat="1">
      <c r="D2401" s="81"/>
      <c r="E2401" s="81"/>
      <c r="K2401" s="82"/>
      <c r="W2401" s="81"/>
      <c r="X2401" s="81"/>
      <c r="AL2401" s="81"/>
    </row>
    <row r="2402" spans="4:38" s="80" customFormat="1">
      <c r="D2402" s="81"/>
      <c r="E2402" s="81"/>
      <c r="K2402" s="82"/>
      <c r="W2402" s="81"/>
      <c r="X2402" s="81"/>
      <c r="AL2402" s="81"/>
    </row>
    <row r="2403" spans="4:38" s="80" customFormat="1">
      <c r="D2403" s="81"/>
      <c r="E2403" s="81"/>
      <c r="K2403" s="82"/>
      <c r="W2403" s="81"/>
      <c r="X2403" s="81"/>
      <c r="AL2403" s="81"/>
    </row>
    <row r="2404" spans="4:38" s="80" customFormat="1">
      <c r="D2404" s="81"/>
      <c r="E2404" s="81"/>
      <c r="K2404" s="82"/>
      <c r="W2404" s="81"/>
      <c r="X2404" s="81"/>
      <c r="AL2404" s="81"/>
    </row>
    <row r="2405" spans="4:38" s="80" customFormat="1">
      <c r="D2405" s="81"/>
      <c r="E2405" s="81"/>
      <c r="K2405" s="82"/>
      <c r="W2405" s="81"/>
      <c r="X2405" s="81"/>
      <c r="AL2405" s="81"/>
    </row>
    <row r="2406" spans="4:38" s="80" customFormat="1">
      <c r="D2406" s="81"/>
      <c r="E2406" s="81"/>
      <c r="K2406" s="82"/>
      <c r="W2406" s="81"/>
      <c r="X2406" s="81"/>
      <c r="AL2406" s="81"/>
    </row>
    <row r="2407" spans="4:38" s="80" customFormat="1">
      <c r="D2407" s="81"/>
      <c r="E2407" s="81"/>
      <c r="K2407" s="82"/>
      <c r="W2407" s="81"/>
      <c r="X2407" s="81"/>
      <c r="AL2407" s="81"/>
    </row>
    <row r="2408" spans="4:38" s="80" customFormat="1">
      <c r="D2408" s="81"/>
      <c r="E2408" s="81"/>
      <c r="K2408" s="82"/>
      <c r="W2408" s="81"/>
      <c r="X2408" s="81"/>
      <c r="AL2408" s="81"/>
    </row>
    <row r="2409" spans="4:38" s="80" customFormat="1">
      <c r="D2409" s="81"/>
      <c r="E2409" s="81"/>
      <c r="K2409" s="82"/>
      <c r="W2409" s="81"/>
      <c r="X2409" s="81"/>
      <c r="AL2409" s="81"/>
    </row>
    <row r="2410" spans="4:38" s="80" customFormat="1">
      <c r="D2410" s="81"/>
      <c r="E2410" s="81"/>
      <c r="K2410" s="82"/>
      <c r="W2410" s="81"/>
      <c r="X2410" s="81"/>
      <c r="AL2410" s="81"/>
    </row>
    <row r="2411" spans="4:38" s="80" customFormat="1">
      <c r="D2411" s="81"/>
      <c r="E2411" s="81"/>
      <c r="K2411" s="82"/>
      <c r="W2411" s="81"/>
      <c r="X2411" s="81"/>
      <c r="AL2411" s="81"/>
    </row>
    <row r="2412" spans="4:38" s="80" customFormat="1">
      <c r="D2412" s="81"/>
      <c r="E2412" s="81"/>
      <c r="K2412" s="82"/>
      <c r="W2412" s="81"/>
      <c r="X2412" s="81"/>
      <c r="AL2412" s="81"/>
    </row>
    <row r="2413" spans="4:38" s="80" customFormat="1">
      <c r="D2413" s="81"/>
      <c r="E2413" s="81"/>
      <c r="K2413" s="82"/>
      <c r="W2413" s="81"/>
      <c r="X2413" s="81"/>
      <c r="AL2413" s="81"/>
    </row>
    <row r="2414" spans="4:38" s="80" customFormat="1">
      <c r="D2414" s="81"/>
      <c r="E2414" s="81"/>
      <c r="K2414" s="82"/>
      <c r="W2414" s="81"/>
      <c r="X2414" s="81"/>
      <c r="AL2414" s="81"/>
    </row>
    <row r="2415" spans="4:38" s="80" customFormat="1">
      <c r="D2415" s="81"/>
      <c r="E2415" s="81"/>
      <c r="K2415" s="82"/>
      <c r="W2415" s="81"/>
      <c r="X2415" s="81"/>
      <c r="AL2415" s="81"/>
    </row>
    <row r="2416" spans="4:38" s="80" customFormat="1">
      <c r="D2416" s="81"/>
      <c r="E2416" s="81"/>
      <c r="K2416" s="82"/>
      <c r="W2416" s="81"/>
      <c r="X2416" s="81"/>
      <c r="AL2416" s="81"/>
    </row>
    <row r="2417" spans="4:38" s="80" customFormat="1">
      <c r="D2417" s="81"/>
      <c r="E2417" s="81"/>
      <c r="K2417" s="82"/>
      <c r="W2417" s="81"/>
      <c r="X2417" s="81"/>
      <c r="AL2417" s="81"/>
    </row>
    <row r="2418" spans="4:38" s="80" customFormat="1">
      <c r="D2418" s="81"/>
      <c r="E2418" s="81"/>
      <c r="K2418" s="82"/>
      <c r="W2418" s="81"/>
      <c r="X2418" s="81"/>
      <c r="AL2418" s="81"/>
    </row>
    <row r="2419" spans="4:38" s="80" customFormat="1">
      <c r="D2419" s="81"/>
      <c r="E2419" s="81"/>
      <c r="K2419" s="82"/>
      <c r="W2419" s="81"/>
      <c r="X2419" s="81"/>
      <c r="AL2419" s="81"/>
    </row>
    <row r="2420" spans="4:38" s="80" customFormat="1">
      <c r="D2420" s="81"/>
      <c r="E2420" s="81"/>
      <c r="K2420" s="82"/>
      <c r="W2420" s="81"/>
      <c r="X2420" s="81"/>
      <c r="AL2420" s="81"/>
    </row>
    <row r="2421" spans="4:38" s="80" customFormat="1">
      <c r="D2421" s="81"/>
      <c r="E2421" s="81"/>
      <c r="K2421" s="82"/>
      <c r="W2421" s="81"/>
      <c r="X2421" s="81"/>
      <c r="AL2421" s="81"/>
    </row>
    <row r="2422" spans="4:38" s="80" customFormat="1">
      <c r="D2422" s="81"/>
      <c r="E2422" s="81"/>
      <c r="K2422" s="82"/>
      <c r="W2422" s="81"/>
      <c r="X2422" s="81"/>
      <c r="AL2422" s="81"/>
    </row>
    <row r="2423" spans="4:38" s="80" customFormat="1">
      <c r="D2423" s="81"/>
      <c r="E2423" s="81"/>
      <c r="K2423" s="82"/>
      <c r="W2423" s="81"/>
      <c r="X2423" s="81"/>
      <c r="AL2423" s="81"/>
    </row>
    <row r="2424" spans="4:38" s="80" customFormat="1">
      <c r="D2424" s="81"/>
      <c r="E2424" s="81"/>
      <c r="K2424" s="82"/>
      <c r="W2424" s="81"/>
      <c r="X2424" s="81"/>
      <c r="AL2424" s="81"/>
    </row>
    <row r="2425" spans="4:38" s="80" customFormat="1">
      <c r="D2425" s="81"/>
      <c r="E2425" s="81"/>
      <c r="K2425" s="82"/>
      <c r="W2425" s="81"/>
      <c r="X2425" s="81"/>
      <c r="AL2425" s="81"/>
    </row>
    <row r="2426" spans="4:38" s="80" customFormat="1">
      <c r="D2426" s="81"/>
      <c r="E2426" s="81"/>
      <c r="K2426" s="82"/>
      <c r="W2426" s="81"/>
      <c r="X2426" s="81"/>
      <c r="AL2426" s="81"/>
    </row>
    <row r="2427" spans="4:38" s="80" customFormat="1">
      <c r="D2427" s="81"/>
      <c r="E2427" s="81"/>
      <c r="K2427" s="82"/>
      <c r="W2427" s="81"/>
      <c r="X2427" s="81"/>
      <c r="AL2427" s="81"/>
    </row>
    <row r="2428" spans="4:38" s="80" customFormat="1">
      <c r="D2428" s="81"/>
      <c r="E2428" s="81"/>
      <c r="K2428" s="82"/>
      <c r="W2428" s="81"/>
      <c r="X2428" s="81"/>
      <c r="AL2428" s="81"/>
    </row>
    <row r="2429" spans="4:38" s="80" customFormat="1">
      <c r="D2429" s="81"/>
      <c r="E2429" s="81"/>
      <c r="K2429" s="82"/>
      <c r="W2429" s="81"/>
      <c r="X2429" s="81"/>
      <c r="AL2429" s="81"/>
    </row>
    <row r="2430" spans="4:38" s="80" customFormat="1">
      <c r="D2430" s="81"/>
      <c r="E2430" s="81"/>
      <c r="K2430" s="82"/>
      <c r="W2430" s="81"/>
      <c r="X2430" s="81"/>
      <c r="AL2430" s="81"/>
    </row>
    <row r="2431" spans="4:38" s="80" customFormat="1">
      <c r="D2431" s="81"/>
      <c r="E2431" s="81"/>
      <c r="K2431" s="82"/>
      <c r="W2431" s="81"/>
      <c r="X2431" s="81"/>
      <c r="AL2431" s="81"/>
    </row>
    <row r="2432" spans="4:38" s="80" customFormat="1">
      <c r="D2432" s="81"/>
      <c r="E2432" s="81"/>
      <c r="K2432" s="82"/>
      <c r="W2432" s="81"/>
      <c r="X2432" s="81"/>
      <c r="AL2432" s="81"/>
    </row>
    <row r="2433" spans="4:38" s="80" customFormat="1">
      <c r="D2433" s="81"/>
      <c r="E2433" s="81"/>
      <c r="K2433" s="82"/>
      <c r="W2433" s="81"/>
      <c r="X2433" s="81"/>
      <c r="AL2433" s="81"/>
    </row>
    <row r="2434" spans="4:38" s="80" customFormat="1">
      <c r="D2434" s="81"/>
      <c r="E2434" s="81"/>
      <c r="K2434" s="82"/>
      <c r="W2434" s="81"/>
      <c r="X2434" s="81"/>
      <c r="AL2434" s="81"/>
    </row>
    <row r="2435" spans="4:38" s="80" customFormat="1">
      <c r="D2435" s="81"/>
      <c r="E2435" s="81"/>
      <c r="K2435" s="82"/>
      <c r="W2435" s="81"/>
      <c r="X2435" s="81"/>
      <c r="AL2435" s="81"/>
    </row>
    <row r="2436" spans="4:38" s="80" customFormat="1">
      <c r="D2436" s="81"/>
      <c r="E2436" s="81"/>
      <c r="K2436" s="82"/>
      <c r="W2436" s="81"/>
      <c r="X2436" s="81"/>
      <c r="AL2436" s="81"/>
    </row>
    <row r="2437" spans="4:38" s="80" customFormat="1">
      <c r="D2437" s="81"/>
      <c r="E2437" s="81"/>
      <c r="K2437" s="82"/>
      <c r="W2437" s="81"/>
      <c r="X2437" s="81"/>
      <c r="AL2437" s="81"/>
    </row>
    <row r="2438" spans="4:38" s="80" customFormat="1">
      <c r="D2438" s="81"/>
      <c r="E2438" s="81"/>
      <c r="K2438" s="82"/>
      <c r="W2438" s="81"/>
      <c r="X2438" s="81"/>
      <c r="AL2438" s="81"/>
    </row>
    <row r="2439" spans="4:38" s="80" customFormat="1">
      <c r="D2439" s="81"/>
      <c r="E2439" s="81"/>
      <c r="K2439" s="82"/>
      <c r="W2439" s="81"/>
      <c r="X2439" s="81"/>
      <c r="AL2439" s="81"/>
    </row>
    <row r="2440" spans="4:38" s="80" customFormat="1">
      <c r="D2440" s="81"/>
      <c r="E2440" s="81"/>
      <c r="K2440" s="82"/>
      <c r="W2440" s="81"/>
      <c r="X2440" s="81"/>
      <c r="AL2440" s="81"/>
    </row>
    <row r="2441" spans="4:38" s="80" customFormat="1">
      <c r="D2441" s="81"/>
      <c r="E2441" s="81"/>
      <c r="K2441" s="82"/>
      <c r="W2441" s="81"/>
      <c r="X2441" s="81"/>
      <c r="AL2441" s="81"/>
    </row>
    <row r="2442" spans="4:38" s="80" customFormat="1">
      <c r="D2442" s="81"/>
      <c r="E2442" s="81"/>
      <c r="K2442" s="82"/>
      <c r="W2442" s="81"/>
      <c r="X2442" s="81"/>
      <c r="AL2442" s="81"/>
    </row>
    <row r="2443" spans="4:38" s="80" customFormat="1">
      <c r="D2443" s="81"/>
      <c r="E2443" s="81"/>
      <c r="K2443" s="82"/>
      <c r="W2443" s="81"/>
      <c r="X2443" s="81"/>
      <c r="AL2443" s="81"/>
    </row>
    <row r="2444" spans="4:38" s="80" customFormat="1">
      <c r="D2444" s="81"/>
      <c r="E2444" s="81"/>
      <c r="K2444" s="82"/>
      <c r="W2444" s="81"/>
      <c r="X2444" s="81"/>
      <c r="AL2444" s="81"/>
    </row>
    <row r="2445" spans="4:38" s="80" customFormat="1">
      <c r="D2445" s="81"/>
      <c r="E2445" s="81"/>
      <c r="K2445" s="82"/>
      <c r="W2445" s="81"/>
      <c r="X2445" s="81"/>
      <c r="AL2445" s="81"/>
    </row>
    <row r="2446" spans="4:38" s="80" customFormat="1">
      <c r="D2446" s="81"/>
      <c r="E2446" s="81"/>
      <c r="K2446" s="82"/>
      <c r="W2446" s="81"/>
      <c r="X2446" s="81"/>
      <c r="AL2446" s="81"/>
    </row>
    <row r="2447" spans="4:38" s="80" customFormat="1">
      <c r="D2447" s="81"/>
      <c r="E2447" s="81"/>
      <c r="K2447" s="82"/>
      <c r="W2447" s="81"/>
      <c r="X2447" s="81"/>
      <c r="AL2447" s="81"/>
    </row>
    <row r="2448" spans="4:38" s="80" customFormat="1">
      <c r="D2448" s="81"/>
      <c r="E2448" s="81"/>
      <c r="K2448" s="82"/>
      <c r="W2448" s="81"/>
      <c r="X2448" s="81"/>
      <c r="AL2448" s="81"/>
    </row>
    <row r="2449" spans="4:38" s="80" customFormat="1">
      <c r="D2449" s="81"/>
      <c r="E2449" s="81"/>
      <c r="K2449" s="82"/>
      <c r="W2449" s="81"/>
      <c r="X2449" s="81"/>
      <c r="AL2449" s="81"/>
    </row>
    <row r="2450" spans="4:38" s="80" customFormat="1">
      <c r="D2450" s="81"/>
      <c r="E2450" s="81"/>
      <c r="K2450" s="82"/>
      <c r="W2450" s="81"/>
      <c r="X2450" s="81"/>
      <c r="AL2450" s="81"/>
    </row>
    <row r="2451" spans="4:38" s="80" customFormat="1">
      <c r="D2451" s="81"/>
      <c r="E2451" s="81"/>
      <c r="K2451" s="82"/>
      <c r="W2451" s="81"/>
      <c r="X2451" s="81"/>
      <c r="AL2451" s="81"/>
    </row>
    <row r="2452" spans="4:38" s="80" customFormat="1">
      <c r="D2452" s="81"/>
      <c r="E2452" s="81"/>
      <c r="K2452" s="82"/>
      <c r="W2452" s="81"/>
      <c r="X2452" s="81"/>
      <c r="AL2452" s="81"/>
    </row>
    <row r="2453" spans="4:38" s="80" customFormat="1">
      <c r="D2453" s="81"/>
      <c r="E2453" s="81"/>
      <c r="K2453" s="82"/>
      <c r="W2453" s="81"/>
      <c r="X2453" s="81"/>
      <c r="AL2453" s="81"/>
    </row>
    <row r="2454" spans="4:38" s="80" customFormat="1">
      <c r="D2454" s="81"/>
      <c r="E2454" s="81"/>
      <c r="K2454" s="82"/>
      <c r="W2454" s="81"/>
      <c r="X2454" s="81"/>
      <c r="AL2454" s="81"/>
    </row>
    <row r="2455" spans="4:38" s="80" customFormat="1">
      <c r="D2455" s="81"/>
      <c r="E2455" s="81"/>
      <c r="K2455" s="82"/>
      <c r="W2455" s="81"/>
      <c r="X2455" s="81"/>
      <c r="AL2455" s="81"/>
    </row>
    <row r="2456" spans="4:38" s="80" customFormat="1">
      <c r="D2456" s="81"/>
      <c r="E2456" s="81"/>
      <c r="K2456" s="82"/>
      <c r="W2456" s="81"/>
      <c r="X2456" s="81"/>
      <c r="AL2456" s="81"/>
    </row>
    <row r="2457" spans="4:38" s="80" customFormat="1">
      <c r="D2457" s="81"/>
      <c r="E2457" s="81"/>
      <c r="K2457" s="82"/>
      <c r="W2457" s="81"/>
      <c r="X2457" s="81"/>
      <c r="AL2457" s="81"/>
    </row>
    <row r="2458" spans="4:38" s="80" customFormat="1">
      <c r="D2458" s="81"/>
      <c r="E2458" s="81"/>
      <c r="K2458" s="82"/>
      <c r="W2458" s="81"/>
      <c r="X2458" s="81"/>
      <c r="AL2458" s="81"/>
    </row>
    <row r="2459" spans="4:38" s="80" customFormat="1">
      <c r="D2459" s="81"/>
      <c r="E2459" s="81"/>
      <c r="K2459" s="82"/>
      <c r="W2459" s="81"/>
      <c r="X2459" s="81"/>
      <c r="AL2459" s="81"/>
    </row>
    <row r="2460" spans="4:38" s="80" customFormat="1">
      <c r="D2460" s="81"/>
      <c r="E2460" s="81"/>
      <c r="K2460" s="82"/>
      <c r="W2460" s="81"/>
      <c r="X2460" s="81"/>
      <c r="AL2460" s="81"/>
    </row>
    <row r="2461" spans="4:38" s="80" customFormat="1">
      <c r="D2461" s="81"/>
      <c r="E2461" s="81"/>
      <c r="K2461" s="82"/>
      <c r="W2461" s="81"/>
      <c r="X2461" s="81"/>
      <c r="AL2461" s="81"/>
    </row>
    <row r="2462" spans="4:38" s="80" customFormat="1">
      <c r="D2462" s="81"/>
      <c r="E2462" s="81"/>
      <c r="K2462" s="82"/>
      <c r="W2462" s="81"/>
      <c r="X2462" s="81"/>
      <c r="AL2462" s="81"/>
    </row>
    <row r="2463" spans="4:38" s="80" customFormat="1">
      <c r="D2463" s="81"/>
      <c r="E2463" s="81"/>
      <c r="K2463" s="82"/>
      <c r="W2463" s="81"/>
      <c r="X2463" s="81"/>
      <c r="AL2463" s="81"/>
    </row>
    <row r="2464" spans="4:38" s="80" customFormat="1">
      <c r="D2464" s="81"/>
      <c r="E2464" s="81"/>
      <c r="K2464" s="82"/>
      <c r="W2464" s="81"/>
      <c r="X2464" s="81"/>
      <c r="AL2464" s="81"/>
    </row>
    <row r="2465" spans="4:38" s="80" customFormat="1">
      <c r="D2465" s="81"/>
      <c r="E2465" s="81"/>
      <c r="K2465" s="82"/>
      <c r="W2465" s="81"/>
      <c r="X2465" s="81"/>
      <c r="AL2465" s="81"/>
    </row>
    <row r="2466" spans="4:38" s="80" customFormat="1">
      <c r="D2466" s="81"/>
      <c r="E2466" s="81"/>
      <c r="K2466" s="82"/>
      <c r="W2466" s="81"/>
      <c r="X2466" s="81"/>
      <c r="AL2466" s="81"/>
    </row>
    <row r="2467" spans="4:38" s="80" customFormat="1">
      <c r="D2467" s="81"/>
      <c r="E2467" s="81"/>
      <c r="K2467" s="82"/>
      <c r="W2467" s="81"/>
      <c r="X2467" s="81"/>
      <c r="AL2467" s="81"/>
    </row>
    <row r="2468" spans="4:38" s="80" customFormat="1">
      <c r="D2468" s="81"/>
      <c r="E2468" s="81"/>
      <c r="K2468" s="82"/>
      <c r="W2468" s="81"/>
      <c r="X2468" s="81"/>
      <c r="AL2468" s="81"/>
    </row>
    <row r="2469" spans="4:38" s="80" customFormat="1">
      <c r="D2469" s="81"/>
      <c r="E2469" s="81"/>
      <c r="K2469" s="82"/>
      <c r="W2469" s="81"/>
      <c r="X2469" s="81"/>
      <c r="AL2469" s="81"/>
    </row>
    <row r="2470" spans="4:38" s="80" customFormat="1">
      <c r="D2470" s="81"/>
      <c r="E2470" s="81"/>
      <c r="K2470" s="82"/>
      <c r="W2470" s="81"/>
      <c r="X2470" s="81"/>
      <c r="AL2470" s="81"/>
    </row>
    <row r="2471" spans="4:38" s="80" customFormat="1">
      <c r="D2471" s="81"/>
      <c r="E2471" s="81"/>
      <c r="K2471" s="82"/>
      <c r="W2471" s="81"/>
      <c r="X2471" s="81"/>
      <c r="AL2471" s="81"/>
    </row>
    <row r="2472" spans="4:38" s="80" customFormat="1">
      <c r="D2472" s="81"/>
      <c r="E2472" s="81"/>
      <c r="K2472" s="82"/>
      <c r="W2472" s="81"/>
      <c r="X2472" s="81"/>
      <c r="AL2472" s="81"/>
    </row>
    <row r="2473" spans="4:38" s="80" customFormat="1">
      <c r="D2473" s="81"/>
      <c r="E2473" s="81"/>
      <c r="K2473" s="82"/>
      <c r="W2473" s="81"/>
      <c r="X2473" s="81"/>
      <c r="AL2473" s="81"/>
    </row>
    <row r="2474" spans="4:38" s="80" customFormat="1">
      <c r="D2474" s="81"/>
      <c r="E2474" s="81"/>
      <c r="K2474" s="82"/>
      <c r="W2474" s="81"/>
      <c r="X2474" s="81"/>
      <c r="AL2474" s="81"/>
    </row>
    <row r="2475" spans="4:38" s="80" customFormat="1">
      <c r="D2475" s="81"/>
      <c r="E2475" s="81"/>
      <c r="K2475" s="82"/>
      <c r="W2475" s="81"/>
      <c r="X2475" s="81"/>
      <c r="AL2475" s="81"/>
    </row>
    <row r="2476" spans="4:38" s="80" customFormat="1">
      <c r="D2476" s="81"/>
      <c r="E2476" s="81"/>
      <c r="K2476" s="82"/>
      <c r="W2476" s="81"/>
      <c r="X2476" s="81"/>
      <c r="AL2476" s="81"/>
    </row>
    <row r="2477" spans="4:38" s="80" customFormat="1">
      <c r="D2477" s="81"/>
      <c r="E2477" s="81"/>
      <c r="K2477" s="82"/>
      <c r="W2477" s="81"/>
      <c r="X2477" s="81"/>
      <c r="AL2477" s="81"/>
    </row>
    <row r="2478" spans="4:38" s="80" customFormat="1">
      <c r="D2478" s="81"/>
      <c r="E2478" s="81"/>
      <c r="K2478" s="82"/>
      <c r="W2478" s="81"/>
      <c r="X2478" s="81"/>
      <c r="AL2478" s="81"/>
    </row>
    <row r="2479" spans="4:38" s="80" customFormat="1">
      <c r="D2479" s="81"/>
      <c r="E2479" s="81"/>
      <c r="K2479" s="82"/>
      <c r="W2479" s="81"/>
      <c r="X2479" s="81"/>
      <c r="AL2479" s="81"/>
    </row>
    <row r="2480" spans="4:38" s="80" customFormat="1">
      <c r="D2480" s="81"/>
      <c r="E2480" s="81"/>
      <c r="K2480" s="82"/>
      <c r="W2480" s="81"/>
      <c r="X2480" s="81"/>
      <c r="AL2480" s="81"/>
    </row>
    <row r="2481" spans="4:38" s="80" customFormat="1">
      <c r="D2481" s="81"/>
      <c r="E2481" s="81"/>
      <c r="K2481" s="82"/>
      <c r="W2481" s="81"/>
      <c r="X2481" s="81"/>
      <c r="AL2481" s="81"/>
    </row>
    <row r="2482" spans="4:38" s="80" customFormat="1">
      <c r="D2482" s="81"/>
      <c r="E2482" s="81"/>
      <c r="K2482" s="82"/>
      <c r="W2482" s="81"/>
      <c r="X2482" s="81"/>
      <c r="AL2482" s="81"/>
    </row>
    <row r="2483" spans="4:38" s="80" customFormat="1">
      <c r="D2483" s="81"/>
      <c r="E2483" s="81"/>
      <c r="K2483" s="82"/>
      <c r="W2483" s="81"/>
      <c r="X2483" s="81"/>
      <c r="AL2483" s="81"/>
    </row>
    <row r="2484" spans="4:38" s="80" customFormat="1">
      <c r="D2484" s="81"/>
      <c r="E2484" s="81"/>
      <c r="K2484" s="82"/>
      <c r="W2484" s="81"/>
      <c r="X2484" s="81"/>
      <c r="AL2484" s="81"/>
    </row>
    <row r="2485" spans="4:38" s="80" customFormat="1">
      <c r="D2485" s="81"/>
      <c r="E2485" s="81"/>
      <c r="K2485" s="82"/>
      <c r="W2485" s="81"/>
      <c r="X2485" s="81"/>
      <c r="AL2485" s="81"/>
    </row>
    <row r="2486" spans="4:38" s="80" customFormat="1">
      <c r="D2486" s="81"/>
      <c r="E2486" s="81"/>
      <c r="K2486" s="82"/>
      <c r="W2486" s="81"/>
      <c r="X2486" s="81"/>
      <c r="AL2486" s="81"/>
    </row>
    <row r="2487" spans="4:38" s="80" customFormat="1">
      <c r="D2487" s="81"/>
      <c r="E2487" s="81"/>
      <c r="K2487" s="82"/>
      <c r="W2487" s="81"/>
      <c r="X2487" s="81"/>
      <c r="AL2487" s="81"/>
    </row>
    <row r="2488" spans="4:38" s="80" customFormat="1">
      <c r="D2488" s="81"/>
      <c r="E2488" s="81"/>
      <c r="K2488" s="82"/>
      <c r="W2488" s="81"/>
      <c r="X2488" s="81"/>
      <c r="AL2488" s="81"/>
    </row>
    <row r="2489" spans="4:38" s="80" customFormat="1">
      <c r="D2489" s="81"/>
      <c r="E2489" s="81"/>
      <c r="K2489" s="82"/>
      <c r="W2489" s="81"/>
      <c r="X2489" s="81"/>
      <c r="AL2489" s="81"/>
    </row>
    <row r="2490" spans="4:38" s="80" customFormat="1">
      <c r="D2490" s="81"/>
      <c r="E2490" s="81"/>
      <c r="K2490" s="82"/>
      <c r="W2490" s="81"/>
      <c r="X2490" s="81"/>
      <c r="AL2490" s="81"/>
    </row>
    <row r="2491" spans="4:38" s="80" customFormat="1">
      <c r="D2491" s="81"/>
      <c r="E2491" s="81"/>
      <c r="K2491" s="82"/>
      <c r="W2491" s="81"/>
      <c r="X2491" s="81"/>
      <c r="AL2491" s="81"/>
    </row>
    <row r="2492" spans="4:38" s="80" customFormat="1">
      <c r="D2492" s="81"/>
      <c r="E2492" s="81"/>
      <c r="K2492" s="82"/>
      <c r="W2492" s="81"/>
      <c r="X2492" s="81"/>
      <c r="AL2492" s="81"/>
    </row>
    <row r="2493" spans="4:38" s="80" customFormat="1">
      <c r="D2493" s="81"/>
      <c r="E2493" s="81"/>
      <c r="K2493" s="82"/>
      <c r="W2493" s="81"/>
      <c r="X2493" s="81"/>
      <c r="AL2493" s="81"/>
    </row>
    <row r="2494" spans="4:38" s="80" customFormat="1">
      <c r="D2494" s="81"/>
      <c r="E2494" s="81"/>
      <c r="K2494" s="82"/>
      <c r="W2494" s="81"/>
      <c r="X2494" s="81"/>
      <c r="AL2494" s="81"/>
    </row>
    <row r="2495" spans="4:38" s="80" customFormat="1">
      <c r="D2495" s="81"/>
      <c r="E2495" s="81"/>
      <c r="K2495" s="82"/>
      <c r="W2495" s="81"/>
      <c r="X2495" s="81"/>
      <c r="AL2495" s="81"/>
    </row>
    <row r="2496" spans="4:38" s="80" customFormat="1">
      <c r="D2496" s="81"/>
      <c r="E2496" s="81"/>
      <c r="K2496" s="82"/>
      <c r="W2496" s="81"/>
      <c r="X2496" s="81"/>
      <c r="AL2496" s="81"/>
    </row>
    <row r="2497" spans="4:38" s="80" customFormat="1">
      <c r="D2497" s="81"/>
      <c r="E2497" s="81"/>
      <c r="K2497" s="82"/>
      <c r="W2497" s="81"/>
      <c r="X2497" s="81"/>
      <c r="AL2497" s="81"/>
    </row>
    <row r="2498" spans="4:38" s="80" customFormat="1">
      <c r="D2498" s="81"/>
      <c r="E2498" s="81"/>
      <c r="K2498" s="82"/>
      <c r="W2498" s="81"/>
      <c r="X2498" s="81"/>
      <c r="AL2498" s="81"/>
    </row>
    <row r="2499" spans="4:38" s="80" customFormat="1">
      <c r="D2499" s="81"/>
      <c r="E2499" s="81"/>
      <c r="K2499" s="82"/>
      <c r="W2499" s="81"/>
      <c r="X2499" s="81"/>
      <c r="AL2499" s="81"/>
    </row>
    <row r="2500" spans="4:38" s="80" customFormat="1">
      <c r="D2500" s="81"/>
      <c r="E2500" s="81"/>
      <c r="K2500" s="82"/>
      <c r="W2500" s="81"/>
      <c r="X2500" s="81"/>
      <c r="AL2500" s="81"/>
    </row>
    <row r="2501" spans="4:38" s="80" customFormat="1">
      <c r="D2501" s="81"/>
      <c r="E2501" s="81"/>
      <c r="K2501" s="82"/>
      <c r="W2501" s="81"/>
      <c r="X2501" s="81"/>
      <c r="AL2501" s="81"/>
    </row>
    <row r="2502" spans="4:38" s="80" customFormat="1">
      <c r="D2502" s="81"/>
      <c r="E2502" s="81"/>
      <c r="K2502" s="82"/>
      <c r="W2502" s="81"/>
      <c r="X2502" s="81"/>
      <c r="AL2502" s="81"/>
    </row>
    <row r="2503" spans="4:38" s="80" customFormat="1">
      <c r="D2503" s="81"/>
      <c r="E2503" s="81"/>
      <c r="K2503" s="82"/>
      <c r="W2503" s="81"/>
      <c r="X2503" s="81"/>
      <c r="AL2503" s="81"/>
    </row>
    <row r="2504" spans="4:38" s="80" customFormat="1">
      <c r="D2504" s="81"/>
      <c r="E2504" s="81"/>
      <c r="K2504" s="82"/>
      <c r="W2504" s="81"/>
      <c r="X2504" s="81"/>
      <c r="AL2504" s="81"/>
    </row>
    <row r="2505" spans="4:38" s="80" customFormat="1">
      <c r="D2505" s="81"/>
      <c r="E2505" s="81"/>
      <c r="K2505" s="82"/>
      <c r="W2505" s="81"/>
      <c r="X2505" s="81"/>
      <c r="AL2505" s="81"/>
    </row>
    <row r="2506" spans="4:38" s="80" customFormat="1">
      <c r="D2506" s="81"/>
      <c r="E2506" s="81"/>
      <c r="K2506" s="82"/>
      <c r="W2506" s="81"/>
      <c r="X2506" s="81"/>
      <c r="AL2506" s="81"/>
    </row>
    <row r="2507" spans="4:38" s="80" customFormat="1">
      <c r="D2507" s="81"/>
      <c r="E2507" s="81"/>
      <c r="K2507" s="82"/>
      <c r="W2507" s="81"/>
      <c r="X2507" s="81"/>
      <c r="AL2507" s="81"/>
    </row>
    <row r="2508" spans="4:38" s="80" customFormat="1">
      <c r="D2508" s="81"/>
      <c r="E2508" s="81"/>
      <c r="K2508" s="82"/>
      <c r="W2508" s="81"/>
      <c r="X2508" s="81"/>
      <c r="AL2508" s="81"/>
    </row>
    <row r="2509" spans="4:38" s="80" customFormat="1">
      <c r="D2509" s="81"/>
      <c r="E2509" s="81"/>
      <c r="K2509" s="82"/>
      <c r="W2509" s="81"/>
      <c r="X2509" s="81"/>
      <c r="AL2509" s="81"/>
    </row>
    <row r="2510" spans="4:38" s="80" customFormat="1">
      <c r="D2510" s="81"/>
      <c r="E2510" s="81"/>
      <c r="K2510" s="82"/>
      <c r="W2510" s="81"/>
      <c r="X2510" s="81"/>
      <c r="AL2510" s="81"/>
    </row>
    <row r="2511" spans="4:38" s="80" customFormat="1">
      <c r="D2511" s="81"/>
      <c r="E2511" s="81"/>
      <c r="K2511" s="82"/>
      <c r="W2511" s="81"/>
      <c r="X2511" s="81"/>
      <c r="AL2511" s="81"/>
    </row>
    <row r="2512" spans="4:38" s="80" customFormat="1">
      <c r="D2512" s="81"/>
      <c r="E2512" s="81"/>
      <c r="K2512" s="82"/>
      <c r="W2512" s="81"/>
      <c r="X2512" s="81"/>
      <c r="AL2512" s="81"/>
    </row>
    <row r="2513" spans="4:38" s="80" customFormat="1">
      <c r="D2513" s="81"/>
      <c r="E2513" s="81"/>
      <c r="K2513" s="82"/>
      <c r="W2513" s="81"/>
      <c r="X2513" s="81"/>
      <c r="AL2513" s="81"/>
    </row>
    <row r="2514" spans="4:38" s="80" customFormat="1">
      <c r="D2514" s="81"/>
      <c r="E2514" s="81"/>
      <c r="K2514" s="82"/>
      <c r="W2514" s="81"/>
      <c r="X2514" s="81"/>
      <c r="AL2514" s="81"/>
    </row>
    <row r="2515" spans="4:38" s="80" customFormat="1">
      <c r="D2515" s="81"/>
      <c r="E2515" s="81"/>
      <c r="K2515" s="82"/>
      <c r="W2515" s="81"/>
      <c r="X2515" s="81"/>
      <c r="AL2515" s="81"/>
    </row>
    <row r="2516" spans="4:38" s="80" customFormat="1">
      <c r="D2516" s="81"/>
      <c r="E2516" s="81"/>
      <c r="K2516" s="82"/>
      <c r="W2516" s="81"/>
      <c r="X2516" s="81"/>
      <c r="AL2516" s="81"/>
    </row>
    <row r="2517" spans="4:38" s="80" customFormat="1">
      <c r="D2517" s="81"/>
      <c r="E2517" s="81"/>
      <c r="K2517" s="82"/>
      <c r="W2517" s="81"/>
      <c r="X2517" s="81"/>
      <c r="AL2517" s="81"/>
    </row>
    <row r="2518" spans="4:38" s="80" customFormat="1">
      <c r="D2518" s="81"/>
      <c r="E2518" s="81"/>
      <c r="K2518" s="82"/>
      <c r="W2518" s="81"/>
      <c r="X2518" s="81"/>
      <c r="AL2518" s="81"/>
    </row>
    <row r="2519" spans="4:38" s="80" customFormat="1">
      <c r="D2519" s="81"/>
      <c r="E2519" s="81"/>
      <c r="K2519" s="82"/>
      <c r="W2519" s="81"/>
      <c r="X2519" s="81"/>
      <c r="AL2519" s="81"/>
    </row>
    <row r="2520" spans="4:38" s="80" customFormat="1">
      <c r="D2520" s="81"/>
      <c r="E2520" s="81"/>
      <c r="K2520" s="82"/>
      <c r="W2520" s="81"/>
      <c r="X2520" s="81"/>
      <c r="AL2520" s="81"/>
    </row>
    <row r="2521" spans="4:38" s="80" customFormat="1">
      <c r="D2521" s="81"/>
      <c r="E2521" s="81"/>
      <c r="K2521" s="82"/>
      <c r="W2521" s="81"/>
      <c r="X2521" s="81"/>
      <c r="AL2521" s="81"/>
    </row>
    <row r="2522" spans="4:38" s="80" customFormat="1">
      <c r="D2522" s="81"/>
      <c r="E2522" s="81"/>
      <c r="K2522" s="82"/>
      <c r="W2522" s="81"/>
      <c r="X2522" s="81"/>
      <c r="AL2522" s="81"/>
    </row>
    <row r="2523" spans="4:38" s="80" customFormat="1">
      <c r="D2523" s="81"/>
      <c r="E2523" s="81"/>
      <c r="K2523" s="82"/>
      <c r="W2523" s="81"/>
      <c r="X2523" s="81"/>
      <c r="AL2523" s="81"/>
    </row>
    <row r="2524" spans="4:38" s="80" customFormat="1">
      <c r="D2524" s="81"/>
      <c r="E2524" s="81"/>
      <c r="K2524" s="82"/>
      <c r="W2524" s="81"/>
      <c r="X2524" s="81"/>
      <c r="AL2524" s="81"/>
    </row>
    <row r="2525" spans="4:38" s="80" customFormat="1">
      <c r="D2525" s="81"/>
      <c r="E2525" s="81"/>
      <c r="K2525" s="82"/>
      <c r="W2525" s="81"/>
      <c r="X2525" s="81"/>
      <c r="AL2525" s="81"/>
    </row>
    <row r="2526" spans="4:38" s="80" customFormat="1">
      <c r="D2526" s="81"/>
      <c r="E2526" s="81"/>
      <c r="K2526" s="82"/>
      <c r="W2526" s="81"/>
      <c r="X2526" s="81"/>
      <c r="AL2526" s="81"/>
    </row>
    <row r="2527" spans="4:38" s="80" customFormat="1">
      <c r="D2527" s="81"/>
      <c r="E2527" s="81"/>
      <c r="K2527" s="82"/>
      <c r="W2527" s="81"/>
      <c r="X2527" s="81"/>
      <c r="AL2527" s="81"/>
    </row>
    <row r="2528" spans="4:38" s="80" customFormat="1">
      <c r="D2528" s="81"/>
      <c r="E2528" s="81"/>
      <c r="K2528" s="82"/>
      <c r="W2528" s="81"/>
      <c r="X2528" s="81"/>
      <c r="AL2528" s="81"/>
    </row>
    <row r="2529" spans="4:38" s="80" customFormat="1">
      <c r="D2529" s="81"/>
      <c r="E2529" s="81"/>
      <c r="K2529" s="82"/>
      <c r="W2529" s="81"/>
      <c r="X2529" s="81"/>
      <c r="AL2529" s="81"/>
    </row>
    <row r="2530" spans="4:38" s="80" customFormat="1">
      <c r="D2530" s="81"/>
      <c r="E2530" s="81"/>
      <c r="K2530" s="82"/>
      <c r="W2530" s="81"/>
      <c r="X2530" s="81"/>
      <c r="AL2530" s="81"/>
    </row>
    <row r="2531" spans="4:38" s="80" customFormat="1">
      <c r="D2531" s="81"/>
      <c r="E2531" s="81"/>
      <c r="K2531" s="82"/>
      <c r="W2531" s="81"/>
      <c r="X2531" s="81"/>
      <c r="AL2531" s="81"/>
    </row>
    <row r="2532" spans="4:38" s="80" customFormat="1">
      <c r="D2532" s="81"/>
      <c r="E2532" s="81"/>
      <c r="K2532" s="82"/>
      <c r="W2532" s="81"/>
      <c r="X2532" s="81"/>
      <c r="AL2532" s="81"/>
    </row>
    <row r="2533" spans="4:38" s="80" customFormat="1">
      <c r="D2533" s="81"/>
      <c r="E2533" s="81"/>
      <c r="K2533" s="82"/>
      <c r="W2533" s="81"/>
      <c r="X2533" s="81"/>
      <c r="AL2533" s="81"/>
    </row>
    <row r="2534" spans="4:38" s="80" customFormat="1">
      <c r="D2534" s="81"/>
      <c r="E2534" s="81"/>
      <c r="K2534" s="82"/>
      <c r="W2534" s="81"/>
      <c r="X2534" s="81"/>
      <c r="AL2534" s="81"/>
    </row>
    <row r="2535" spans="4:38" s="80" customFormat="1">
      <c r="D2535" s="81"/>
      <c r="E2535" s="81"/>
      <c r="K2535" s="82"/>
      <c r="W2535" s="81"/>
      <c r="X2535" s="81"/>
      <c r="AL2535" s="81"/>
    </row>
    <row r="2536" spans="4:38" s="80" customFormat="1">
      <c r="D2536" s="81"/>
      <c r="E2536" s="81"/>
      <c r="K2536" s="82"/>
      <c r="W2536" s="81"/>
      <c r="X2536" s="81"/>
      <c r="AL2536" s="81"/>
    </row>
    <row r="2537" spans="4:38" s="80" customFormat="1">
      <c r="D2537" s="81"/>
      <c r="E2537" s="81"/>
      <c r="K2537" s="82"/>
      <c r="W2537" s="81"/>
      <c r="X2537" s="81"/>
      <c r="AL2537" s="81"/>
    </row>
    <row r="2538" spans="4:38" s="80" customFormat="1">
      <c r="D2538" s="81"/>
      <c r="E2538" s="81"/>
      <c r="K2538" s="82"/>
      <c r="W2538" s="81"/>
      <c r="X2538" s="81"/>
      <c r="AL2538" s="81"/>
    </row>
    <row r="2539" spans="4:38" s="80" customFormat="1">
      <c r="D2539" s="81"/>
      <c r="E2539" s="81"/>
      <c r="K2539" s="82"/>
      <c r="W2539" s="81"/>
      <c r="X2539" s="81"/>
      <c r="AL2539" s="81"/>
    </row>
    <row r="2540" spans="4:38" s="80" customFormat="1">
      <c r="D2540" s="81"/>
      <c r="E2540" s="81"/>
      <c r="K2540" s="82"/>
      <c r="W2540" s="81"/>
      <c r="X2540" s="81"/>
      <c r="AL2540" s="81"/>
    </row>
    <row r="2541" spans="4:38" s="80" customFormat="1">
      <c r="D2541" s="81"/>
      <c r="E2541" s="81"/>
      <c r="K2541" s="82"/>
      <c r="W2541" s="81"/>
      <c r="X2541" s="81"/>
      <c r="AL2541" s="81"/>
    </row>
    <row r="2542" spans="4:38" s="80" customFormat="1">
      <c r="D2542" s="81"/>
      <c r="E2542" s="81"/>
      <c r="K2542" s="82"/>
      <c r="W2542" s="81"/>
      <c r="X2542" s="81"/>
      <c r="AL2542" s="81"/>
    </row>
    <row r="2543" spans="4:38" s="80" customFormat="1">
      <c r="D2543" s="81"/>
      <c r="E2543" s="81"/>
      <c r="K2543" s="82"/>
      <c r="W2543" s="81"/>
      <c r="X2543" s="81"/>
      <c r="AL2543" s="81"/>
    </row>
    <row r="2544" spans="4:38" s="80" customFormat="1">
      <c r="D2544" s="81"/>
      <c r="E2544" s="81"/>
      <c r="K2544" s="82"/>
      <c r="W2544" s="81"/>
      <c r="X2544" s="81"/>
      <c r="AL2544" s="81"/>
    </row>
    <row r="2545" spans="4:38" s="80" customFormat="1">
      <c r="D2545" s="81"/>
      <c r="E2545" s="81"/>
      <c r="K2545" s="82"/>
      <c r="W2545" s="81"/>
      <c r="X2545" s="81"/>
      <c r="AL2545" s="81"/>
    </row>
    <row r="2546" spans="4:38" s="80" customFormat="1">
      <c r="D2546" s="81"/>
      <c r="E2546" s="81"/>
      <c r="K2546" s="82"/>
      <c r="W2546" s="81"/>
      <c r="X2546" s="81"/>
      <c r="AL2546" s="81"/>
    </row>
    <row r="2547" spans="4:38" s="80" customFormat="1">
      <c r="D2547" s="81"/>
      <c r="E2547" s="81"/>
      <c r="K2547" s="82"/>
      <c r="W2547" s="81"/>
      <c r="X2547" s="81"/>
      <c r="AL2547" s="81"/>
    </row>
    <row r="2548" spans="4:38" s="80" customFormat="1">
      <c r="D2548" s="81"/>
      <c r="E2548" s="81"/>
      <c r="K2548" s="82"/>
      <c r="W2548" s="81"/>
      <c r="X2548" s="81"/>
      <c r="AL2548" s="81"/>
    </row>
    <row r="2549" spans="4:38" s="80" customFormat="1">
      <c r="D2549" s="81"/>
      <c r="E2549" s="81"/>
      <c r="K2549" s="82"/>
      <c r="W2549" s="81"/>
      <c r="X2549" s="81"/>
      <c r="AL2549" s="81"/>
    </row>
    <row r="2550" spans="4:38" s="80" customFormat="1">
      <c r="D2550" s="81"/>
      <c r="E2550" s="81"/>
      <c r="K2550" s="82"/>
      <c r="W2550" s="81"/>
      <c r="X2550" s="81"/>
      <c r="AL2550" s="81"/>
    </row>
    <row r="2551" spans="4:38" s="80" customFormat="1">
      <c r="D2551" s="81"/>
      <c r="E2551" s="81"/>
      <c r="K2551" s="82"/>
      <c r="W2551" s="81"/>
      <c r="X2551" s="81"/>
      <c r="AL2551" s="81"/>
    </row>
    <row r="2552" spans="4:38" s="80" customFormat="1">
      <c r="D2552" s="81"/>
      <c r="E2552" s="81"/>
      <c r="K2552" s="82"/>
      <c r="W2552" s="81"/>
      <c r="X2552" s="81"/>
      <c r="AL2552" s="81"/>
    </row>
    <row r="2553" spans="4:38" s="80" customFormat="1">
      <c r="D2553" s="81"/>
      <c r="E2553" s="81"/>
      <c r="K2553" s="82"/>
      <c r="W2553" s="81"/>
      <c r="X2553" s="81"/>
      <c r="AL2553" s="81"/>
    </row>
    <row r="2554" spans="4:38" s="80" customFormat="1">
      <c r="D2554" s="81"/>
      <c r="E2554" s="81"/>
      <c r="K2554" s="82"/>
      <c r="W2554" s="81"/>
      <c r="X2554" s="81"/>
      <c r="AL2554" s="81"/>
    </row>
    <row r="2555" spans="4:38" s="80" customFormat="1">
      <c r="D2555" s="81"/>
      <c r="E2555" s="81"/>
      <c r="K2555" s="82"/>
      <c r="W2555" s="81"/>
      <c r="X2555" s="81"/>
      <c r="AL2555" s="81"/>
    </row>
    <row r="2556" spans="4:38" s="80" customFormat="1">
      <c r="D2556" s="81"/>
      <c r="E2556" s="81"/>
      <c r="K2556" s="82"/>
      <c r="W2556" s="81"/>
      <c r="X2556" s="81"/>
      <c r="AL2556" s="81"/>
    </row>
    <row r="2557" spans="4:38" s="80" customFormat="1">
      <c r="D2557" s="81"/>
      <c r="E2557" s="81"/>
      <c r="K2557" s="82"/>
      <c r="W2557" s="81"/>
      <c r="X2557" s="81"/>
      <c r="AL2557" s="81"/>
    </row>
    <row r="2558" spans="4:38" s="80" customFormat="1">
      <c r="D2558" s="81"/>
      <c r="E2558" s="81"/>
      <c r="K2558" s="82"/>
      <c r="W2558" s="81"/>
      <c r="X2558" s="81"/>
      <c r="AL2558" s="81"/>
    </row>
    <row r="2559" spans="4:38" s="80" customFormat="1">
      <c r="D2559" s="81"/>
      <c r="E2559" s="81"/>
      <c r="K2559" s="82"/>
      <c r="W2559" s="81"/>
      <c r="X2559" s="81"/>
      <c r="AL2559" s="81"/>
    </row>
    <row r="2560" spans="4:38" s="80" customFormat="1">
      <c r="D2560" s="81"/>
      <c r="E2560" s="81"/>
      <c r="K2560" s="82"/>
      <c r="W2560" s="81"/>
      <c r="X2560" s="81"/>
      <c r="AL2560" s="81"/>
    </row>
    <row r="2561" spans="4:38" s="80" customFormat="1">
      <c r="D2561" s="81"/>
      <c r="E2561" s="81"/>
      <c r="K2561" s="82"/>
      <c r="W2561" s="81"/>
      <c r="X2561" s="81"/>
      <c r="AL2561" s="81"/>
    </row>
    <row r="2562" spans="4:38" s="80" customFormat="1">
      <c r="D2562" s="81"/>
      <c r="E2562" s="81"/>
      <c r="K2562" s="82"/>
      <c r="W2562" s="81"/>
      <c r="X2562" s="81"/>
      <c r="AL2562" s="81"/>
    </row>
    <row r="2563" spans="4:38" s="80" customFormat="1">
      <c r="D2563" s="81"/>
      <c r="E2563" s="81"/>
      <c r="K2563" s="82"/>
      <c r="W2563" s="81"/>
      <c r="X2563" s="81"/>
      <c r="AL2563" s="81"/>
    </row>
    <row r="2564" spans="4:38" s="80" customFormat="1">
      <c r="D2564" s="81"/>
      <c r="E2564" s="81"/>
      <c r="K2564" s="82"/>
      <c r="W2564" s="81"/>
      <c r="X2564" s="81"/>
      <c r="AL2564" s="81"/>
    </row>
    <row r="2565" spans="4:38" s="80" customFormat="1">
      <c r="D2565" s="81"/>
      <c r="E2565" s="81"/>
      <c r="K2565" s="82"/>
      <c r="W2565" s="81"/>
      <c r="X2565" s="81"/>
      <c r="AL2565" s="81"/>
    </row>
    <row r="2566" spans="4:38" s="80" customFormat="1">
      <c r="D2566" s="81"/>
      <c r="E2566" s="81"/>
      <c r="K2566" s="82"/>
      <c r="W2566" s="81"/>
      <c r="X2566" s="81"/>
      <c r="AL2566" s="81"/>
    </row>
    <row r="2567" spans="4:38" s="80" customFormat="1">
      <c r="D2567" s="81"/>
      <c r="E2567" s="81"/>
      <c r="K2567" s="82"/>
      <c r="W2567" s="81"/>
      <c r="X2567" s="81"/>
      <c r="AL2567" s="81"/>
    </row>
    <row r="2568" spans="4:38" s="80" customFormat="1">
      <c r="D2568" s="81"/>
      <c r="E2568" s="81"/>
      <c r="K2568" s="82"/>
      <c r="W2568" s="81"/>
      <c r="X2568" s="81"/>
      <c r="AL2568" s="81"/>
    </row>
    <row r="2569" spans="4:38" s="80" customFormat="1">
      <c r="D2569" s="81"/>
      <c r="E2569" s="81"/>
      <c r="K2569" s="82"/>
      <c r="W2569" s="81"/>
      <c r="X2569" s="81"/>
      <c r="AL2569" s="81"/>
    </row>
    <row r="2570" spans="4:38" s="80" customFormat="1">
      <c r="D2570" s="81"/>
      <c r="E2570" s="81"/>
      <c r="K2570" s="82"/>
      <c r="W2570" s="81"/>
      <c r="X2570" s="81"/>
      <c r="AL2570" s="81"/>
    </row>
    <row r="2571" spans="4:38" s="80" customFormat="1">
      <c r="D2571" s="81"/>
      <c r="E2571" s="81"/>
      <c r="K2571" s="82"/>
      <c r="W2571" s="81"/>
      <c r="X2571" s="81"/>
      <c r="AL2571" s="81"/>
    </row>
    <row r="2572" spans="4:38" s="80" customFormat="1">
      <c r="D2572" s="81"/>
      <c r="E2572" s="81"/>
      <c r="K2572" s="82"/>
      <c r="W2572" s="81"/>
      <c r="X2572" s="81"/>
      <c r="AL2572" s="81"/>
    </row>
    <row r="2573" spans="4:38" s="80" customFormat="1">
      <c r="D2573" s="81"/>
      <c r="E2573" s="81"/>
      <c r="K2573" s="82"/>
      <c r="W2573" s="81"/>
      <c r="X2573" s="81"/>
      <c r="AL2573" s="81"/>
    </row>
    <row r="2574" spans="4:38" s="80" customFormat="1">
      <c r="D2574" s="81"/>
      <c r="E2574" s="81"/>
      <c r="K2574" s="82"/>
      <c r="W2574" s="81"/>
      <c r="X2574" s="81"/>
      <c r="AL2574" s="81"/>
    </row>
    <row r="2575" spans="4:38" s="80" customFormat="1">
      <c r="D2575" s="81"/>
      <c r="E2575" s="81"/>
      <c r="K2575" s="82"/>
      <c r="W2575" s="81"/>
      <c r="X2575" s="81"/>
      <c r="AL2575" s="81"/>
    </row>
    <row r="2576" spans="4:38" s="80" customFormat="1">
      <c r="D2576" s="81"/>
      <c r="E2576" s="81"/>
      <c r="K2576" s="82"/>
      <c r="W2576" s="81"/>
      <c r="X2576" s="81"/>
      <c r="AL2576" s="81"/>
    </row>
    <row r="2577" spans="4:38" s="80" customFormat="1">
      <c r="D2577" s="81"/>
      <c r="E2577" s="81"/>
      <c r="K2577" s="82"/>
      <c r="W2577" s="81"/>
      <c r="X2577" s="81"/>
      <c r="AL2577" s="81"/>
    </row>
    <row r="2578" spans="4:38" s="80" customFormat="1">
      <c r="D2578" s="81"/>
      <c r="E2578" s="81"/>
      <c r="K2578" s="82"/>
      <c r="W2578" s="81"/>
      <c r="X2578" s="81"/>
      <c r="AL2578" s="81"/>
    </row>
    <row r="2579" spans="4:38" s="80" customFormat="1">
      <c r="D2579" s="81"/>
      <c r="E2579" s="81"/>
      <c r="K2579" s="82"/>
      <c r="W2579" s="81"/>
      <c r="X2579" s="81"/>
      <c r="AL2579" s="81"/>
    </row>
    <row r="2580" spans="4:38" s="80" customFormat="1">
      <c r="D2580" s="81"/>
      <c r="E2580" s="81"/>
      <c r="K2580" s="82"/>
      <c r="W2580" s="81"/>
      <c r="X2580" s="81"/>
      <c r="AL2580" s="81"/>
    </row>
    <row r="2581" spans="4:38" s="80" customFormat="1">
      <c r="D2581" s="81"/>
      <c r="E2581" s="81"/>
      <c r="K2581" s="82"/>
      <c r="W2581" s="81"/>
      <c r="X2581" s="81"/>
      <c r="AL2581" s="81"/>
    </row>
    <row r="2582" spans="4:38" s="80" customFormat="1">
      <c r="D2582" s="81"/>
      <c r="E2582" s="81"/>
      <c r="K2582" s="82"/>
      <c r="W2582" s="81"/>
      <c r="X2582" s="81"/>
      <c r="AL2582" s="81"/>
    </row>
    <row r="2583" spans="4:38" s="80" customFormat="1">
      <c r="D2583" s="81"/>
      <c r="E2583" s="81"/>
      <c r="K2583" s="82"/>
      <c r="W2583" s="81"/>
      <c r="X2583" s="81"/>
      <c r="AL2583" s="81"/>
    </row>
    <row r="2584" spans="4:38" s="80" customFormat="1">
      <c r="D2584" s="81"/>
      <c r="E2584" s="81"/>
      <c r="K2584" s="82"/>
      <c r="W2584" s="81"/>
      <c r="X2584" s="81"/>
      <c r="AL2584" s="81"/>
    </row>
    <row r="2585" spans="4:38" s="80" customFormat="1">
      <c r="D2585" s="81"/>
      <c r="E2585" s="81"/>
      <c r="K2585" s="82"/>
      <c r="W2585" s="81"/>
      <c r="X2585" s="81"/>
      <c r="AL2585" s="81"/>
    </row>
    <row r="2586" spans="4:38" s="80" customFormat="1">
      <c r="D2586" s="81"/>
      <c r="E2586" s="81"/>
      <c r="K2586" s="82"/>
      <c r="W2586" s="81"/>
      <c r="X2586" s="81"/>
      <c r="AL2586" s="81"/>
    </row>
    <row r="2587" spans="4:38" s="80" customFormat="1">
      <c r="D2587" s="81"/>
      <c r="E2587" s="81"/>
      <c r="K2587" s="82"/>
      <c r="W2587" s="81"/>
      <c r="X2587" s="81"/>
      <c r="AL2587" s="81"/>
    </row>
    <row r="2588" spans="4:38" s="80" customFormat="1">
      <c r="D2588" s="81"/>
      <c r="E2588" s="81"/>
      <c r="K2588" s="82"/>
      <c r="W2588" s="81"/>
      <c r="X2588" s="81"/>
      <c r="AL2588" s="81"/>
    </row>
    <row r="2589" spans="4:38" s="80" customFormat="1">
      <c r="D2589" s="81"/>
      <c r="E2589" s="81"/>
      <c r="K2589" s="82"/>
      <c r="W2589" s="81"/>
      <c r="X2589" s="81"/>
      <c r="AL2589" s="81"/>
    </row>
    <row r="2590" spans="4:38" s="80" customFormat="1">
      <c r="D2590" s="81"/>
      <c r="E2590" s="81"/>
      <c r="K2590" s="82"/>
      <c r="W2590" s="81"/>
      <c r="X2590" s="81"/>
      <c r="AL2590" s="81"/>
    </row>
    <row r="2591" spans="4:38" s="80" customFormat="1">
      <c r="D2591" s="81"/>
      <c r="E2591" s="81"/>
      <c r="K2591" s="82"/>
      <c r="W2591" s="81"/>
      <c r="X2591" s="81"/>
      <c r="AL2591" s="81"/>
    </row>
    <row r="2592" spans="4:38" s="80" customFormat="1">
      <c r="D2592" s="81"/>
      <c r="E2592" s="81"/>
      <c r="K2592" s="82"/>
      <c r="W2592" s="81"/>
      <c r="X2592" s="81"/>
      <c r="AL2592" s="81"/>
    </row>
    <row r="2593" spans="4:38" s="80" customFormat="1">
      <c r="D2593" s="81"/>
      <c r="E2593" s="81"/>
      <c r="K2593" s="82"/>
      <c r="W2593" s="81"/>
      <c r="X2593" s="81"/>
      <c r="AL2593" s="81"/>
    </row>
    <row r="2594" spans="4:38" s="80" customFormat="1">
      <c r="D2594" s="81"/>
      <c r="E2594" s="81"/>
      <c r="K2594" s="82"/>
      <c r="W2594" s="81"/>
      <c r="X2594" s="81"/>
      <c r="AL2594" s="81"/>
    </row>
    <row r="2595" spans="4:38" s="80" customFormat="1">
      <c r="D2595" s="81"/>
      <c r="E2595" s="81"/>
      <c r="K2595" s="82"/>
      <c r="W2595" s="81"/>
      <c r="X2595" s="81"/>
      <c r="AL2595" s="81"/>
    </row>
    <row r="2596" spans="4:38" s="80" customFormat="1">
      <c r="D2596" s="81"/>
      <c r="E2596" s="81"/>
      <c r="K2596" s="82"/>
      <c r="W2596" s="81"/>
      <c r="X2596" s="81"/>
      <c r="AL2596" s="81"/>
    </row>
    <row r="2597" spans="4:38" s="80" customFormat="1">
      <c r="D2597" s="81"/>
      <c r="E2597" s="81"/>
      <c r="K2597" s="82"/>
      <c r="W2597" s="81"/>
      <c r="X2597" s="81"/>
      <c r="AL2597" s="81"/>
    </row>
    <row r="2598" spans="4:38" s="80" customFormat="1">
      <c r="D2598" s="81"/>
      <c r="E2598" s="81"/>
      <c r="K2598" s="82"/>
      <c r="W2598" s="81"/>
      <c r="X2598" s="81"/>
      <c r="AL2598" s="81"/>
    </row>
    <row r="2599" spans="4:38" s="80" customFormat="1">
      <c r="D2599" s="81"/>
      <c r="E2599" s="81"/>
      <c r="K2599" s="82"/>
      <c r="W2599" s="81"/>
      <c r="X2599" s="81"/>
      <c r="AL2599" s="81"/>
    </row>
    <row r="2600" spans="4:38" s="80" customFormat="1">
      <c r="D2600" s="81"/>
      <c r="E2600" s="81"/>
      <c r="K2600" s="82"/>
      <c r="W2600" s="81"/>
      <c r="X2600" s="81"/>
      <c r="AL2600" s="81"/>
    </row>
    <row r="2601" spans="4:38" s="80" customFormat="1">
      <c r="D2601" s="81"/>
      <c r="E2601" s="81"/>
      <c r="K2601" s="82"/>
      <c r="W2601" s="81"/>
      <c r="X2601" s="81"/>
      <c r="AL2601" s="81"/>
    </row>
    <row r="2602" spans="4:38" s="80" customFormat="1">
      <c r="D2602" s="81"/>
      <c r="E2602" s="81"/>
      <c r="K2602" s="82"/>
      <c r="W2602" s="81"/>
      <c r="X2602" s="81"/>
      <c r="AL2602" s="81"/>
    </row>
    <row r="2603" spans="4:38" s="80" customFormat="1">
      <c r="D2603" s="81"/>
      <c r="E2603" s="81"/>
      <c r="K2603" s="82"/>
      <c r="W2603" s="81"/>
      <c r="X2603" s="81"/>
      <c r="AL2603" s="81"/>
    </row>
    <row r="2604" spans="4:38" s="80" customFormat="1">
      <c r="D2604" s="81"/>
      <c r="E2604" s="81"/>
      <c r="K2604" s="82"/>
      <c r="W2604" s="81"/>
      <c r="X2604" s="81"/>
      <c r="AL2604" s="81"/>
    </row>
    <row r="2605" spans="4:38" s="80" customFormat="1">
      <c r="D2605" s="81"/>
      <c r="E2605" s="81"/>
      <c r="K2605" s="82"/>
      <c r="W2605" s="81"/>
      <c r="X2605" s="81"/>
      <c r="AL2605" s="81"/>
    </row>
    <row r="2606" spans="4:38" s="80" customFormat="1">
      <c r="D2606" s="81"/>
      <c r="E2606" s="81"/>
      <c r="K2606" s="82"/>
      <c r="W2606" s="81"/>
      <c r="X2606" s="81"/>
      <c r="AL2606" s="81"/>
    </row>
    <row r="2607" spans="4:38" s="80" customFormat="1">
      <c r="D2607" s="81"/>
      <c r="E2607" s="81"/>
      <c r="K2607" s="82"/>
      <c r="W2607" s="81"/>
      <c r="X2607" s="81"/>
      <c r="AL2607" s="81"/>
    </row>
    <row r="2608" spans="4:38" s="80" customFormat="1">
      <c r="D2608" s="81"/>
      <c r="E2608" s="81"/>
      <c r="K2608" s="82"/>
      <c r="W2608" s="81"/>
      <c r="X2608" s="81"/>
      <c r="AL2608" s="81"/>
    </row>
    <row r="2609" spans="4:38" s="80" customFormat="1">
      <c r="D2609" s="81"/>
      <c r="E2609" s="81"/>
      <c r="K2609" s="82"/>
      <c r="W2609" s="81"/>
      <c r="X2609" s="81"/>
      <c r="AL2609" s="81"/>
    </row>
    <row r="2610" spans="4:38" s="80" customFormat="1">
      <c r="D2610" s="81"/>
      <c r="E2610" s="81"/>
      <c r="K2610" s="82"/>
      <c r="W2610" s="81"/>
      <c r="X2610" s="81"/>
      <c r="AL2610" s="81"/>
    </row>
    <row r="2611" spans="4:38" s="80" customFormat="1">
      <c r="D2611" s="81"/>
      <c r="E2611" s="81"/>
      <c r="K2611" s="82"/>
      <c r="W2611" s="81"/>
      <c r="X2611" s="81"/>
      <c r="AL2611" s="81"/>
    </row>
    <row r="2612" spans="4:38" s="80" customFormat="1">
      <c r="D2612" s="81"/>
      <c r="E2612" s="81"/>
      <c r="K2612" s="82"/>
      <c r="W2612" s="81"/>
      <c r="X2612" s="81"/>
      <c r="AL2612" s="81"/>
    </row>
    <row r="2613" spans="4:38" s="80" customFormat="1">
      <c r="D2613" s="81"/>
      <c r="E2613" s="81"/>
      <c r="K2613" s="82"/>
      <c r="W2613" s="81"/>
      <c r="X2613" s="81"/>
      <c r="AL2613" s="81"/>
    </row>
    <row r="2614" spans="4:38" s="80" customFormat="1">
      <c r="D2614" s="81"/>
      <c r="E2614" s="81"/>
      <c r="K2614" s="82"/>
      <c r="W2614" s="81"/>
      <c r="X2614" s="81"/>
      <c r="AL2614" s="81"/>
    </row>
    <row r="2615" spans="4:38" s="80" customFormat="1">
      <c r="D2615" s="81"/>
      <c r="E2615" s="81"/>
      <c r="K2615" s="82"/>
      <c r="W2615" s="81"/>
      <c r="X2615" s="81"/>
      <c r="AL2615" s="81"/>
    </row>
    <row r="2616" spans="4:38" s="80" customFormat="1">
      <c r="D2616" s="81"/>
      <c r="E2616" s="81"/>
      <c r="K2616" s="82"/>
      <c r="W2616" s="81"/>
      <c r="X2616" s="81"/>
      <c r="AL2616" s="81"/>
    </row>
    <row r="2617" spans="4:38" s="80" customFormat="1">
      <c r="D2617" s="81"/>
      <c r="E2617" s="81"/>
      <c r="K2617" s="82"/>
      <c r="W2617" s="81"/>
      <c r="X2617" s="81"/>
      <c r="AL2617" s="81"/>
    </row>
    <row r="2618" spans="4:38" s="80" customFormat="1">
      <c r="D2618" s="81"/>
      <c r="E2618" s="81"/>
      <c r="K2618" s="82"/>
      <c r="W2618" s="81"/>
      <c r="X2618" s="81"/>
      <c r="AL2618" s="81"/>
    </row>
    <row r="2619" spans="4:38" s="80" customFormat="1">
      <c r="D2619" s="81"/>
      <c r="E2619" s="81"/>
      <c r="K2619" s="82"/>
      <c r="W2619" s="81"/>
      <c r="X2619" s="81"/>
      <c r="AL2619" s="81"/>
    </row>
    <row r="2620" spans="4:38" s="80" customFormat="1">
      <c r="D2620" s="81"/>
      <c r="E2620" s="81"/>
      <c r="K2620" s="82"/>
      <c r="W2620" s="81"/>
      <c r="X2620" s="81"/>
      <c r="AL2620" s="81"/>
    </row>
    <row r="2621" spans="4:38" s="80" customFormat="1">
      <c r="D2621" s="81"/>
      <c r="E2621" s="81"/>
      <c r="K2621" s="82"/>
      <c r="W2621" s="81"/>
      <c r="X2621" s="81"/>
      <c r="AL2621" s="81"/>
    </row>
    <row r="2622" spans="4:38" s="80" customFormat="1">
      <c r="D2622" s="81"/>
      <c r="E2622" s="81"/>
      <c r="K2622" s="82"/>
      <c r="W2622" s="81"/>
      <c r="X2622" s="81"/>
      <c r="AL2622" s="81"/>
    </row>
    <row r="2623" spans="4:38" s="80" customFormat="1">
      <c r="D2623" s="81"/>
      <c r="E2623" s="81"/>
      <c r="K2623" s="82"/>
      <c r="W2623" s="81"/>
      <c r="X2623" s="81"/>
      <c r="AL2623" s="81"/>
    </row>
    <row r="2624" spans="4:38" s="80" customFormat="1">
      <c r="D2624" s="81"/>
      <c r="E2624" s="81"/>
      <c r="K2624" s="82"/>
      <c r="W2624" s="81"/>
      <c r="X2624" s="81"/>
      <c r="AL2624" s="81"/>
    </row>
    <row r="2625" spans="4:38" s="80" customFormat="1">
      <c r="D2625" s="81"/>
      <c r="E2625" s="81"/>
      <c r="K2625" s="82"/>
      <c r="W2625" s="81"/>
      <c r="X2625" s="81"/>
      <c r="AL2625" s="81"/>
    </row>
    <row r="2626" spans="4:38" s="80" customFormat="1">
      <c r="D2626" s="81"/>
      <c r="E2626" s="81"/>
      <c r="K2626" s="82"/>
      <c r="W2626" s="81"/>
      <c r="X2626" s="81"/>
      <c r="AL2626" s="81"/>
    </row>
    <row r="2627" spans="4:38" s="80" customFormat="1">
      <c r="D2627" s="81"/>
      <c r="E2627" s="81"/>
      <c r="K2627" s="82"/>
      <c r="W2627" s="81"/>
      <c r="X2627" s="81"/>
      <c r="AL2627" s="81"/>
    </row>
    <row r="2628" spans="4:38" s="80" customFormat="1">
      <c r="D2628" s="81"/>
      <c r="E2628" s="81"/>
      <c r="K2628" s="82"/>
      <c r="W2628" s="81"/>
      <c r="X2628" s="81"/>
      <c r="AL2628" s="81"/>
    </row>
    <row r="2629" spans="4:38" s="80" customFormat="1">
      <c r="D2629" s="81"/>
      <c r="E2629" s="81"/>
      <c r="K2629" s="82"/>
      <c r="W2629" s="81"/>
      <c r="X2629" s="81"/>
      <c r="AL2629" s="81"/>
    </row>
    <row r="2630" spans="4:38" s="80" customFormat="1">
      <c r="D2630" s="81"/>
      <c r="E2630" s="81"/>
      <c r="K2630" s="82"/>
      <c r="W2630" s="81"/>
      <c r="X2630" s="81"/>
      <c r="AL2630" s="81"/>
    </row>
    <row r="2631" spans="4:38" s="80" customFormat="1">
      <c r="D2631" s="81"/>
      <c r="E2631" s="81"/>
      <c r="K2631" s="82"/>
      <c r="W2631" s="81"/>
      <c r="X2631" s="81"/>
      <c r="AL2631" s="81"/>
    </row>
    <row r="2632" spans="4:38" s="80" customFormat="1">
      <c r="D2632" s="81"/>
      <c r="E2632" s="81"/>
      <c r="K2632" s="82"/>
      <c r="W2632" s="81"/>
      <c r="X2632" s="81"/>
      <c r="AL2632" s="81"/>
    </row>
    <row r="2633" spans="4:38" s="80" customFormat="1">
      <c r="D2633" s="81"/>
      <c r="E2633" s="81"/>
      <c r="K2633" s="82"/>
      <c r="W2633" s="81"/>
      <c r="X2633" s="81"/>
      <c r="AL2633" s="81"/>
    </row>
    <row r="2634" spans="4:38" s="80" customFormat="1">
      <c r="D2634" s="81"/>
      <c r="E2634" s="81"/>
      <c r="K2634" s="82"/>
      <c r="W2634" s="81"/>
      <c r="X2634" s="81"/>
      <c r="AL2634" s="81"/>
    </row>
    <row r="2635" spans="4:38" s="80" customFormat="1">
      <c r="D2635" s="81"/>
      <c r="E2635" s="81"/>
      <c r="K2635" s="82"/>
      <c r="W2635" s="81"/>
      <c r="X2635" s="81"/>
      <c r="AL2635" s="81"/>
    </row>
    <row r="2636" spans="4:38" s="80" customFormat="1">
      <c r="D2636" s="81"/>
      <c r="E2636" s="81"/>
      <c r="K2636" s="82"/>
      <c r="W2636" s="81"/>
      <c r="X2636" s="81"/>
      <c r="AL2636" s="81"/>
    </row>
    <row r="2637" spans="4:38" s="80" customFormat="1">
      <c r="D2637" s="81"/>
      <c r="E2637" s="81"/>
      <c r="K2637" s="82"/>
      <c r="W2637" s="81"/>
      <c r="X2637" s="81"/>
      <c r="AL2637" s="81"/>
    </row>
    <row r="2638" spans="4:38" s="80" customFormat="1">
      <c r="D2638" s="81"/>
      <c r="E2638" s="81"/>
      <c r="K2638" s="82"/>
      <c r="W2638" s="81"/>
      <c r="X2638" s="81"/>
      <c r="AL2638" s="81"/>
    </row>
    <row r="2639" spans="4:38" s="80" customFormat="1">
      <c r="D2639" s="81"/>
      <c r="E2639" s="81"/>
      <c r="K2639" s="82"/>
      <c r="W2639" s="81"/>
      <c r="X2639" s="81"/>
      <c r="AL2639" s="81"/>
    </row>
    <row r="2640" spans="4:38" s="80" customFormat="1">
      <c r="D2640" s="81"/>
      <c r="E2640" s="81"/>
      <c r="K2640" s="82"/>
      <c r="W2640" s="81"/>
      <c r="X2640" s="81"/>
      <c r="AL2640" s="81"/>
    </row>
    <row r="2641" spans="4:38" s="80" customFormat="1">
      <c r="D2641" s="81"/>
      <c r="E2641" s="81"/>
      <c r="K2641" s="82"/>
      <c r="W2641" s="81"/>
      <c r="X2641" s="81"/>
      <c r="AL2641" s="81"/>
    </row>
    <row r="2642" spans="4:38" s="80" customFormat="1">
      <c r="D2642" s="81"/>
      <c r="E2642" s="81"/>
      <c r="K2642" s="82"/>
      <c r="W2642" s="81"/>
      <c r="X2642" s="81"/>
      <c r="AL2642" s="81"/>
    </row>
    <row r="2643" spans="4:38" s="80" customFormat="1">
      <c r="D2643" s="81"/>
      <c r="E2643" s="81"/>
      <c r="K2643" s="82"/>
      <c r="W2643" s="81"/>
      <c r="X2643" s="81"/>
      <c r="AL2643" s="81"/>
    </row>
    <row r="2644" spans="4:38" s="80" customFormat="1">
      <c r="D2644" s="81"/>
      <c r="E2644" s="81"/>
      <c r="K2644" s="82"/>
      <c r="W2644" s="81"/>
      <c r="X2644" s="81"/>
      <c r="AL2644" s="81"/>
    </row>
    <row r="2645" spans="4:38" s="80" customFormat="1">
      <c r="D2645" s="81"/>
      <c r="E2645" s="81"/>
      <c r="K2645" s="82"/>
      <c r="W2645" s="81"/>
      <c r="X2645" s="81"/>
      <c r="AL2645" s="81"/>
    </row>
    <row r="2646" spans="4:38" s="80" customFormat="1">
      <c r="D2646" s="81"/>
      <c r="E2646" s="81"/>
      <c r="K2646" s="82"/>
      <c r="W2646" s="81"/>
      <c r="X2646" s="81"/>
      <c r="AL2646" s="81"/>
    </row>
    <row r="2647" spans="4:38" s="80" customFormat="1">
      <c r="D2647" s="81"/>
      <c r="E2647" s="81"/>
      <c r="K2647" s="82"/>
      <c r="W2647" s="81"/>
      <c r="X2647" s="81"/>
      <c r="AL2647" s="81"/>
    </row>
    <row r="2648" spans="4:38" s="80" customFormat="1">
      <c r="D2648" s="81"/>
      <c r="E2648" s="81"/>
      <c r="K2648" s="82"/>
      <c r="W2648" s="81"/>
      <c r="X2648" s="81"/>
      <c r="AL2648" s="81"/>
    </row>
    <row r="2649" spans="4:38" s="80" customFormat="1">
      <c r="D2649" s="81"/>
      <c r="E2649" s="81"/>
      <c r="K2649" s="82"/>
      <c r="W2649" s="81"/>
      <c r="X2649" s="81"/>
      <c r="AL2649" s="81"/>
    </row>
    <row r="2650" spans="4:38" s="80" customFormat="1">
      <c r="D2650" s="81"/>
      <c r="E2650" s="81"/>
      <c r="K2650" s="82"/>
      <c r="W2650" s="81"/>
      <c r="X2650" s="81"/>
      <c r="AL2650" s="81"/>
    </row>
    <row r="2651" spans="4:38" s="80" customFormat="1">
      <c r="D2651" s="81"/>
      <c r="E2651" s="81"/>
      <c r="K2651" s="82"/>
      <c r="W2651" s="81"/>
      <c r="X2651" s="81"/>
      <c r="AL2651" s="81"/>
    </row>
    <row r="2652" spans="4:38" s="80" customFormat="1">
      <c r="D2652" s="81"/>
      <c r="E2652" s="81"/>
      <c r="K2652" s="82"/>
      <c r="W2652" s="81"/>
      <c r="X2652" s="81"/>
      <c r="AL2652" s="81"/>
    </row>
    <row r="2653" spans="4:38" s="80" customFormat="1">
      <c r="D2653" s="81"/>
      <c r="E2653" s="81"/>
      <c r="K2653" s="82"/>
      <c r="W2653" s="81"/>
      <c r="X2653" s="81"/>
      <c r="AL2653" s="81"/>
    </row>
    <row r="2654" spans="4:38" s="80" customFormat="1">
      <c r="D2654" s="81"/>
      <c r="E2654" s="81"/>
      <c r="K2654" s="82"/>
      <c r="W2654" s="81"/>
      <c r="X2654" s="81"/>
      <c r="AL2654" s="81"/>
    </row>
    <row r="2655" spans="4:38" s="80" customFormat="1">
      <c r="D2655" s="81"/>
      <c r="E2655" s="81"/>
      <c r="K2655" s="82"/>
      <c r="W2655" s="81"/>
      <c r="X2655" s="81"/>
      <c r="AL2655" s="81"/>
    </row>
    <row r="2656" spans="4:38" s="80" customFormat="1">
      <c r="D2656" s="81"/>
      <c r="E2656" s="81"/>
      <c r="K2656" s="82"/>
      <c r="W2656" s="81"/>
      <c r="X2656" s="81"/>
      <c r="AL2656" s="81"/>
    </row>
    <row r="2657" spans="4:38" s="80" customFormat="1">
      <c r="D2657" s="81"/>
      <c r="E2657" s="81"/>
      <c r="K2657" s="82"/>
      <c r="W2657" s="81"/>
      <c r="X2657" s="81"/>
      <c r="AL2657" s="81"/>
    </row>
    <row r="2658" spans="4:38" s="80" customFormat="1">
      <c r="D2658" s="81"/>
      <c r="E2658" s="81"/>
      <c r="K2658" s="82"/>
      <c r="W2658" s="81"/>
      <c r="X2658" s="81"/>
      <c r="AL2658" s="81"/>
    </row>
    <row r="2659" spans="4:38" s="80" customFormat="1">
      <c r="D2659" s="81"/>
      <c r="E2659" s="81"/>
      <c r="K2659" s="82"/>
      <c r="W2659" s="81"/>
      <c r="X2659" s="81"/>
      <c r="AL2659" s="81"/>
    </row>
    <row r="2660" spans="4:38" s="80" customFormat="1">
      <c r="D2660" s="81"/>
      <c r="E2660" s="81"/>
      <c r="K2660" s="82"/>
      <c r="W2660" s="81"/>
      <c r="X2660" s="81"/>
      <c r="AL2660" s="81"/>
    </row>
    <row r="2661" spans="4:38" s="80" customFormat="1">
      <c r="D2661" s="81"/>
      <c r="E2661" s="81"/>
      <c r="K2661" s="82"/>
      <c r="W2661" s="81"/>
      <c r="X2661" s="81"/>
      <c r="AL2661" s="81"/>
    </row>
    <row r="2662" spans="4:38" s="80" customFormat="1">
      <c r="D2662" s="81"/>
      <c r="E2662" s="81"/>
      <c r="K2662" s="82"/>
      <c r="W2662" s="81"/>
      <c r="X2662" s="81"/>
      <c r="AL2662" s="81"/>
    </row>
    <row r="2663" spans="4:38" s="80" customFormat="1">
      <c r="D2663" s="81"/>
      <c r="E2663" s="81"/>
      <c r="K2663" s="82"/>
      <c r="W2663" s="81"/>
      <c r="X2663" s="81"/>
      <c r="AL2663" s="81"/>
    </row>
    <row r="2664" spans="4:38" s="80" customFormat="1">
      <c r="D2664" s="81"/>
      <c r="E2664" s="81"/>
      <c r="K2664" s="82"/>
      <c r="W2664" s="81"/>
      <c r="X2664" s="81"/>
      <c r="AL2664" s="81"/>
    </row>
    <row r="2665" spans="4:38" s="80" customFormat="1">
      <c r="D2665" s="81"/>
      <c r="E2665" s="81"/>
      <c r="K2665" s="82"/>
      <c r="W2665" s="81"/>
      <c r="X2665" s="81"/>
      <c r="AL2665" s="81"/>
    </row>
    <row r="2666" spans="4:38" s="80" customFormat="1">
      <c r="D2666" s="81"/>
      <c r="E2666" s="81"/>
      <c r="K2666" s="82"/>
      <c r="W2666" s="81"/>
      <c r="X2666" s="81"/>
      <c r="AL2666" s="81"/>
    </row>
    <row r="2667" spans="4:38" s="80" customFormat="1">
      <c r="D2667" s="81"/>
      <c r="E2667" s="81"/>
      <c r="K2667" s="82"/>
      <c r="W2667" s="81"/>
      <c r="X2667" s="81"/>
      <c r="AL2667" s="81"/>
    </row>
    <row r="2668" spans="4:38" s="80" customFormat="1">
      <c r="D2668" s="81"/>
      <c r="E2668" s="81"/>
      <c r="K2668" s="82"/>
      <c r="W2668" s="81"/>
      <c r="X2668" s="81"/>
      <c r="AL2668" s="81"/>
    </row>
    <row r="2669" spans="4:38" s="80" customFormat="1">
      <c r="D2669" s="81"/>
      <c r="E2669" s="81"/>
      <c r="K2669" s="82"/>
      <c r="W2669" s="81"/>
      <c r="X2669" s="81"/>
      <c r="AL2669" s="81"/>
    </row>
    <row r="2670" spans="4:38" s="80" customFormat="1">
      <c r="D2670" s="81"/>
      <c r="E2670" s="81"/>
      <c r="K2670" s="82"/>
      <c r="W2670" s="81"/>
      <c r="X2670" s="81"/>
      <c r="AL2670" s="81"/>
    </row>
    <row r="2671" spans="4:38" s="80" customFormat="1">
      <c r="D2671" s="81"/>
      <c r="E2671" s="81"/>
      <c r="K2671" s="82"/>
      <c r="W2671" s="81"/>
      <c r="X2671" s="81"/>
      <c r="AL2671" s="81"/>
    </row>
    <row r="2672" spans="4:38" s="80" customFormat="1">
      <c r="D2672" s="81"/>
      <c r="E2672" s="81"/>
      <c r="K2672" s="82"/>
      <c r="W2672" s="81"/>
      <c r="X2672" s="81"/>
      <c r="AL2672" s="81"/>
    </row>
    <row r="2673" spans="4:38" s="80" customFormat="1">
      <c r="D2673" s="81"/>
      <c r="E2673" s="81"/>
      <c r="K2673" s="82"/>
      <c r="W2673" s="81"/>
      <c r="X2673" s="81"/>
      <c r="AL2673" s="81"/>
    </row>
    <row r="2674" spans="4:38" s="80" customFormat="1">
      <c r="D2674" s="81"/>
      <c r="E2674" s="81"/>
      <c r="K2674" s="82"/>
      <c r="W2674" s="81"/>
      <c r="X2674" s="81"/>
      <c r="AL2674" s="81"/>
    </row>
    <row r="2675" spans="4:38" s="80" customFormat="1">
      <c r="D2675" s="81"/>
      <c r="E2675" s="81"/>
      <c r="K2675" s="82"/>
      <c r="W2675" s="81"/>
      <c r="X2675" s="81"/>
      <c r="AL2675" s="81"/>
    </row>
    <row r="2676" spans="4:38" s="80" customFormat="1">
      <c r="D2676" s="81"/>
      <c r="E2676" s="81"/>
      <c r="K2676" s="82"/>
      <c r="W2676" s="81"/>
      <c r="X2676" s="81"/>
      <c r="AL2676" s="81"/>
    </row>
    <row r="2677" spans="4:38" s="80" customFormat="1">
      <c r="D2677" s="81"/>
      <c r="E2677" s="81"/>
      <c r="K2677" s="82"/>
      <c r="W2677" s="81"/>
      <c r="X2677" s="81"/>
      <c r="AL2677" s="81"/>
    </row>
    <row r="2678" spans="4:38" s="80" customFormat="1">
      <c r="D2678" s="81"/>
      <c r="E2678" s="81"/>
      <c r="K2678" s="82"/>
      <c r="W2678" s="81"/>
      <c r="X2678" s="81"/>
      <c r="AL2678" s="81"/>
    </row>
    <row r="2679" spans="4:38" s="80" customFormat="1">
      <c r="D2679" s="81"/>
      <c r="E2679" s="81"/>
      <c r="K2679" s="82"/>
      <c r="W2679" s="81"/>
      <c r="X2679" s="81"/>
      <c r="AL2679" s="81"/>
    </row>
    <row r="2680" spans="4:38" s="80" customFormat="1">
      <c r="D2680" s="81"/>
      <c r="E2680" s="81"/>
      <c r="K2680" s="82"/>
      <c r="W2680" s="81"/>
      <c r="X2680" s="81"/>
      <c r="AL2680" s="81"/>
    </row>
    <row r="2681" spans="4:38" s="80" customFormat="1">
      <c r="D2681" s="81"/>
      <c r="E2681" s="81"/>
      <c r="K2681" s="82"/>
      <c r="W2681" s="81"/>
      <c r="X2681" s="81"/>
      <c r="AL2681" s="81"/>
    </row>
    <row r="2682" spans="4:38" s="80" customFormat="1">
      <c r="D2682" s="81"/>
      <c r="E2682" s="81"/>
      <c r="K2682" s="82"/>
      <c r="W2682" s="81"/>
      <c r="X2682" s="81"/>
      <c r="AL2682" s="81"/>
    </row>
    <row r="2683" spans="4:38" s="80" customFormat="1">
      <c r="D2683" s="81"/>
      <c r="E2683" s="81"/>
      <c r="K2683" s="82"/>
      <c r="W2683" s="81"/>
      <c r="X2683" s="81"/>
      <c r="AL2683" s="81"/>
    </row>
    <row r="2684" spans="4:38" s="80" customFormat="1">
      <c r="D2684" s="81"/>
      <c r="E2684" s="81"/>
      <c r="K2684" s="82"/>
      <c r="W2684" s="81"/>
      <c r="X2684" s="81"/>
      <c r="AL2684" s="81"/>
    </row>
    <row r="2685" spans="4:38" s="80" customFormat="1">
      <c r="D2685" s="81"/>
      <c r="E2685" s="81"/>
      <c r="K2685" s="82"/>
      <c r="W2685" s="81"/>
      <c r="X2685" s="81"/>
      <c r="AL2685" s="81"/>
    </row>
    <row r="2686" spans="4:38" s="80" customFormat="1">
      <c r="D2686" s="81"/>
      <c r="E2686" s="81"/>
      <c r="K2686" s="82"/>
      <c r="W2686" s="81"/>
      <c r="X2686" s="81"/>
      <c r="AL2686" s="81"/>
    </row>
    <row r="2687" spans="4:38" s="80" customFormat="1">
      <c r="D2687" s="81"/>
      <c r="E2687" s="81"/>
      <c r="K2687" s="82"/>
      <c r="W2687" s="81"/>
      <c r="X2687" s="81"/>
      <c r="AL2687" s="81"/>
    </row>
    <row r="2688" spans="4:38" s="80" customFormat="1">
      <c r="D2688" s="81"/>
      <c r="E2688" s="81"/>
      <c r="K2688" s="82"/>
      <c r="W2688" s="81"/>
      <c r="X2688" s="81"/>
      <c r="AL2688" s="81"/>
    </row>
    <row r="2689" spans="4:38" s="80" customFormat="1">
      <c r="D2689" s="81"/>
      <c r="E2689" s="81"/>
      <c r="K2689" s="82"/>
      <c r="W2689" s="81"/>
      <c r="X2689" s="81"/>
      <c r="AL2689" s="81"/>
    </row>
    <row r="2690" spans="4:38" s="80" customFormat="1">
      <c r="D2690" s="81"/>
      <c r="E2690" s="81"/>
      <c r="K2690" s="82"/>
      <c r="W2690" s="81"/>
      <c r="X2690" s="81"/>
      <c r="AL2690" s="81"/>
    </row>
    <row r="2691" spans="4:38" s="80" customFormat="1">
      <c r="D2691" s="81"/>
      <c r="E2691" s="81"/>
      <c r="K2691" s="82"/>
      <c r="W2691" s="81"/>
      <c r="X2691" s="81"/>
      <c r="AL2691" s="81"/>
    </row>
    <row r="2692" spans="4:38" s="80" customFormat="1">
      <c r="D2692" s="81"/>
      <c r="E2692" s="81"/>
      <c r="K2692" s="82"/>
      <c r="W2692" s="81"/>
      <c r="X2692" s="81"/>
      <c r="AL2692" s="81"/>
    </row>
    <row r="2693" spans="4:38" s="80" customFormat="1">
      <c r="D2693" s="81"/>
      <c r="E2693" s="81"/>
      <c r="K2693" s="82"/>
      <c r="W2693" s="81"/>
      <c r="X2693" s="81"/>
      <c r="AL2693" s="81"/>
    </row>
    <row r="2694" spans="4:38" s="80" customFormat="1">
      <c r="D2694" s="81"/>
      <c r="E2694" s="81"/>
      <c r="K2694" s="82"/>
      <c r="W2694" s="81"/>
      <c r="X2694" s="81"/>
      <c r="AL2694" s="81"/>
    </row>
    <row r="2695" spans="4:38" s="80" customFormat="1">
      <c r="D2695" s="81"/>
      <c r="E2695" s="81"/>
      <c r="K2695" s="82"/>
      <c r="W2695" s="81"/>
      <c r="X2695" s="81"/>
      <c r="AL2695" s="81"/>
    </row>
    <row r="2696" spans="4:38" s="80" customFormat="1">
      <c r="D2696" s="81"/>
      <c r="E2696" s="81"/>
      <c r="K2696" s="82"/>
      <c r="W2696" s="81"/>
      <c r="X2696" s="81"/>
      <c r="AL2696" s="81"/>
    </row>
    <row r="2697" spans="4:38" s="80" customFormat="1">
      <c r="D2697" s="81"/>
      <c r="E2697" s="81"/>
      <c r="K2697" s="82"/>
      <c r="W2697" s="81"/>
      <c r="X2697" s="81"/>
      <c r="AL2697" s="81"/>
    </row>
    <row r="2698" spans="4:38" s="80" customFormat="1">
      <c r="D2698" s="81"/>
      <c r="E2698" s="81"/>
      <c r="K2698" s="82"/>
      <c r="W2698" s="81"/>
      <c r="X2698" s="81"/>
      <c r="AL2698" s="81"/>
    </row>
    <row r="2699" spans="4:38" s="80" customFormat="1">
      <c r="D2699" s="81"/>
      <c r="E2699" s="81"/>
      <c r="K2699" s="82"/>
      <c r="W2699" s="81"/>
      <c r="X2699" s="81"/>
      <c r="AL2699" s="81"/>
    </row>
    <row r="2700" spans="4:38" s="80" customFormat="1">
      <c r="D2700" s="81"/>
      <c r="E2700" s="81"/>
      <c r="K2700" s="82"/>
      <c r="W2700" s="81"/>
      <c r="X2700" s="81"/>
      <c r="AL2700" s="81"/>
    </row>
    <row r="2701" spans="4:38" s="80" customFormat="1">
      <c r="D2701" s="81"/>
      <c r="E2701" s="81"/>
      <c r="K2701" s="82"/>
      <c r="W2701" s="81"/>
      <c r="X2701" s="81"/>
      <c r="AL2701" s="81"/>
    </row>
    <row r="2702" spans="4:38" s="80" customFormat="1">
      <c r="D2702" s="81"/>
      <c r="E2702" s="81"/>
      <c r="K2702" s="82"/>
      <c r="W2702" s="81"/>
      <c r="X2702" s="81"/>
      <c r="AL2702" s="81"/>
    </row>
    <row r="2703" spans="4:38" s="80" customFormat="1">
      <c r="D2703" s="81"/>
      <c r="E2703" s="81"/>
      <c r="K2703" s="82"/>
      <c r="W2703" s="81"/>
      <c r="X2703" s="81"/>
      <c r="AL2703" s="81"/>
    </row>
    <row r="2704" spans="4:38" s="80" customFormat="1">
      <c r="D2704" s="81"/>
      <c r="E2704" s="81"/>
      <c r="K2704" s="82"/>
      <c r="W2704" s="81"/>
      <c r="X2704" s="81"/>
      <c r="AL2704" s="81"/>
    </row>
    <row r="2705" spans="4:38" s="80" customFormat="1">
      <c r="D2705" s="81"/>
      <c r="E2705" s="81"/>
      <c r="K2705" s="82"/>
      <c r="W2705" s="81"/>
      <c r="X2705" s="81"/>
      <c r="AL2705" s="81"/>
    </row>
    <row r="2706" spans="4:38" s="80" customFormat="1">
      <c r="D2706" s="81"/>
      <c r="E2706" s="81"/>
      <c r="K2706" s="82"/>
      <c r="W2706" s="81"/>
      <c r="X2706" s="81"/>
      <c r="AL2706" s="81"/>
    </row>
    <row r="2707" spans="4:38" s="80" customFormat="1">
      <c r="D2707" s="81"/>
      <c r="E2707" s="81"/>
      <c r="K2707" s="82"/>
      <c r="W2707" s="81"/>
      <c r="X2707" s="81"/>
      <c r="AL2707" s="81"/>
    </row>
    <row r="2708" spans="4:38" s="80" customFormat="1">
      <c r="D2708" s="81"/>
      <c r="E2708" s="81"/>
      <c r="K2708" s="82"/>
      <c r="W2708" s="81"/>
      <c r="X2708" s="81"/>
      <c r="AL2708" s="81"/>
    </row>
    <row r="2709" spans="4:38" s="80" customFormat="1">
      <c r="D2709" s="81"/>
      <c r="E2709" s="81"/>
      <c r="K2709" s="82"/>
      <c r="W2709" s="81"/>
      <c r="X2709" s="81"/>
      <c r="AL2709" s="81"/>
    </row>
    <row r="2710" spans="4:38" s="80" customFormat="1">
      <c r="D2710" s="81"/>
      <c r="E2710" s="81"/>
      <c r="K2710" s="82"/>
      <c r="W2710" s="81"/>
      <c r="X2710" s="81"/>
      <c r="AL2710" s="81"/>
    </row>
    <row r="2711" spans="4:38" s="80" customFormat="1">
      <c r="D2711" s="81"/>
      <c r="E2711" s="81"/>
      <c r="K2711" s="82"/>
      <c r="W2711" s="81"/>
      <c r="X2711" s="81"/>
      <c r="AL2711" s="81"/>
    </row>
    <row r="2712" spans="4:38" s="80" customFormat="1">
      <c r="D2712" s="81"/>
      <c r="E2712" s="81"/>
      <c r="K2712" s="82"/>
      <c r="W2712" s="81"/>
      <c r="X2712" s="81"/>
      <c r="AL2712" s="81"/>
    </row>
    <row r="2713" spans="4:38" s="80" customFormat="1">
      <c r="D2713" s="81"/>
      <c r="E2713" s="81"/>
      <c r="K2713" s="82"/>
      <c r="W2713" s="81"/>
      <c r="X2713" s="81"/>
      <c r="AL2713" s="81"/>
    </row>
    <row r="2714" spans="4:38" s="80" customFormat="1">
      <c r="D2714" s="81"/>
      <c r="E2714" s="81"/>
      <c r="K2714" s="82"/>
      <c r="W2714" s="81"/>
      <c r="X2714" s="81"/>
      <c r="AL2714" s="81"/>
    </row>
    <row r="2715" spans="4:38" s="80" customFormat="1">
      <c r="D2715" s="81"/>
      <c r="E2715" s="81"/>
      <c r="K2715" s="82"/>
      <c r="W2715" s="81"/>
      <c r="X2715" s="81"/>
      <c r="AL2715" s="81"/>
    </row>
    <row r="2716" spans="4:38" s="80" customFormat="1">
      <c r="D2716" s="81"/>
      <c r="E2716" s="81"/>
      <c r="K2716" s="82"/>
      <c r="W2716" s="81"/>
      <c r="X2716" s="81"/>
      <c r="AL2716" s="81"/>
    </row>
    <row r="2717" spans="4:38" s="80" customFormat="1">
      <c r="D2717" s="81"/>
      <c r="E2717" s="81"/>
      <c r="K2717" s="82"/>
      <c r="W2717" s="81"/>
      <c r="X2717" s="81"/>
      <c r="AL2717" s="81"/>
    </row>
    <row r="2718" spans="4:38" s="80" customFormat="1">
      <c r="D2718" s="81"/>
      <c r="E2718" s="81"/>
      <c r="K2718" s="82"/>
      <c r="W2718" s="81"/>
      <c r="X2718" s="81"/>
      <c r="AL2718" s="81"/>
    </row>
    <row r="2719" spans="4:38" s="80" customFormat="1">
      <c r="D2719" s="81"/>
      <c r="E2719" s="81"/>
      <c r="K2719" s="82"/>
      <c r="W2719" s="81"/>
      <c r="X2719" s="81"/>
      <c r="AL2719" s="81"/>
    </row>
    <row r="2720" spans="4:38" s="80" customFormat="1">
      <c r="D2720" s="81"/>
      <c r="E2720" s="81"/>
      <c r="K2720" s="82"/>
      <c r="W2720" s="81"/>
      <c r="X2720" s="81"/>
      <c r="AL2720" s="81"/>
    </row>
    <row r="2721" spans="4:38" s="80" customFormat="1">
      <c r="D2721" s="81"/>
      <c r="E2721" s="81"/>
      <c r="K2721" s="82"/>
      <c r="W2721" s="81"/>
      <c r="X2721" s="81"/>
      <c r="AL2721" s="81"/>
    </row>
    <row r="2722" spans="4:38" s="80" customFormat="1">
      <c r="D2722" s="81"/>
      <c r="E2722" s="81"/>
      <c r="K2722" s="82"/>
      <c r="W2722" s="81"/>
      <c r="X2722" s="81"/>
      <c r="AL2722" s="81"/>
    </row>
    <row r="2723" spans="4:38" s="80" customFormat="1">
      <c r="D2723" s="81"/>
      <c r="E2723" s="81"/>
      <c r="K2723" s="82"/>
      <c r="W2723" s="81"/>
      <c r="X2723" s="81"/>
      <c r="AL2723" s="81"/>
    </row>
    <row r="2724" spans="4:38" s="80" customFormat="1">
      <c r="D2724" s="81"/>
      <c r="E2724" s="81"/>
      <c r="K2724" s="82"/>
      <c r="W2724" s="81"/>
      <c r="X2724" s="81"/>
      <c r="AL2724" s="81"/>
    </row>
    <row r="2725" spans="4:38" s="80" customFormat="1">
      <c r="D2725" s="81"/>
      <c r="E2725" s="81"/>
      <c r="K2725" s="82"/>
      <c r="W2725" s="81"/>
      <c r="X2725" s="81"/>
      <c r="AL2725" s="81"/>
    </row>
    <row r="2726" spans="4:38" s="80" customFormat="1">
      <c r="D2726" s="81"/>
      <c r="E2726" s="81"/>
      <c r="K2726" s="82"/>
      <c r="W2726" s="81"/>
      <c r="X2726" s="81"/>
      <c r="AL2726" s="81"/>
    </row>
    <row r="2727" spans="4:38" s="80" customFormat="1">
      <c r="D2727" s="81"/>
      <c r="E2727" s="81"/>
      <c r="K2727" s="82"/>
      <c r="W2727" s="81"/>
      <c r="X2727" s="81"/>
      <c r="AL2727" s="81"/>
    </row>
    <row r="2728" spans="4:38" s="80" customFormat="1">
      <c r="D2728" s="81"/>
      <c r="E2728" s="81"/>
      <c r="K2728" s="82"/>
      <c r="W2728" s="81"/>
      <c r="X2728" s="81"/>
      <c r="AL2728" s="81"/>
    </row>
    <row r="2729" spans="4:38" s="80" customFormat="1">
      <c r="D2729" s="81"/>
      <c r="E2729" s="81"/>
      <c r="K2729" s="82"/>
      <c r="W2729" s="81"/>
      <c r="X2729" s="81"/>
      <c r="AL2729" s="81"/>
    </row>
    <row r="2730" spans="4:38" s="80" customFormat="1">
      <c r="D2730" s="81"/>
      <c r="E2730" s="81"/>
      <c r="K2730" s="82"/>
      <c r="W2730" s="81"/>
      <c r="X2730" s="81"/>
      <c r="AL2730" s="81"/>
    </row>
    <row r="2731" spans="4:38" s="80" customFormat="1">
      <c r="D2731" s="81"/>
      <c r="E2731" s="81"/>
      <c r="K2731" s="82"/>
      <c r="W2731" s="81"/>
      <c r="X2731" s="81"/>
      <c r="AL2731" s="81"/>
    </row>
    <row r="2732" spans="4:38" s="80" customFormat="1">
      <c r="D2732" s="81"/>
      <c r="E2732" s="81"/>
      <c r="K2732" s="82"/>
      <c r="W2732" s="81"/>
      <c r="X2732" s="81"/>
      <c r="AL2732" s="81"/>
    </row>
    <row r="2733" spans="4:38" s="80" customFormat="1">
      <c r="D2733" s="81"/>
      <c r="E2733" s="81"/>
      <c r="K2733" s="82"/>
      <c r="W2733" s="81"/>
      <c r="X2733" s="81"/>
      <c r="AL2733" s="81"/>
    </row>
    <row r="2734" spans="4:38" s="80" customFormat="1">
      <c r="D2734" s="81"/>
      <c r="E2734" s="81"/>
      <c r="K2734" s="82"/>
      <c r="W2734" s="81"/>
      <c r="X2734" s="81"/>
      <c r="AL2734" s="81"/>
    </row>
    <row r="2735" spans="4:38" s="80" customFormat="1">
      <c r="D2735" s="81"/>
      <c r="E2735" s="81"/>
      <c r="K2735" s="82"/>
      <c r="W2735" s="81"/>
      <c r="X2735" s="81"/>
      <c r="AL2735" s="81"/>
    </row>
    <row r="2736" spans="4:38" s="80" customFormat="1">
      <c r="D2736" s="81"/>
      <c r="E2736" s="81"/>
      <c r="K2736" s="82"/>
      <c r="W2736" s="81"/>
      <c r="X2736" s="81"/>
      <c r="AL2736" s="81"/>
    </row>
    <row r="2737" spans="4:38" s="80" customFormat="1">
      <c r="D2737" s="81"/>
      <c r="E2737" s="81"/>
      <c r="K2737" s="82"/>
      <c r="W2737" s="81"/>
      <c r="X2737" s="81"/>
      <c r="AL2737" s="81"/>
    </row>
    <row r="2738" spans="4:38" s="80" customFormat="1">
      <c r="D2738" s="81"/>
      <c r="E2738" s="81"/>
      <c r="K2738" s="82"/>
      <c r="W2738" s="81"/>
      <c r="X2738" s="81"/>
      <c r="AL2738" s="81"/>
    </row>
    <row r="2739" spans="4:38" s="80" customFormat="1">
      <c r="D2739" s="81"/>
      <c r="E2739" s="81"/>
      <c r="K2739" s="82"/>
      <c r="W2739" s="81"/>
      <c r="X2739" s="81"/>
      <c r="AL2739" s="81"/>
    </row>
    <row r="2740" spans="4:38" s="80" customFormat="1">
      <c r="D2740" s="81"/>
      <c r="E2740" s="81"/>
      <c r="K2740" s="82"/>
      <c r="W2740" s="81"/>
      <c r="X2740" s="81"/>
      <c r="AL2740" s="81"/>
    </row>
    <row r="2741" spans="4:38" s="80" customFormat="1">
      <c r="D2741" s="81"/>
      <c r="E2741" s="81"/>
      <c r="K2741" s="82"/>
      <c r="W2741" s="81"/>
      <c r="X2741" s="81"/>
      <c r="AL2741" s="81"/>
    </row>
    <row r="2742" spans="4:38" s="80" customFormat="1">
      <c r="D2742" s="81"/>
      <c r="E2742" s="81"/>
      <c r="K2742" s="82"/>
      <c r="W2742" s="81"/>
      <c r="X2742" s="81"/>
      <c r="AL2742" s="81"/>
    </row>
    <row r="2743" spans="4:38" s="80" customFormat="1">
      <c r="D2743" s="81"/>
      <c r="E2743" s="81"/>
      <c r="K2743" s="82"/>
      <c r="W2743" s="81"/>
      <c r="X2743" s="81"/>
      <c r="AL2743" s="81"/>
    </row>
    <row r="2744" spans="4:38" s="80" customFormat="1">
      <c r="D2744" s="81"/>
      <c r="E2744" s="81"/>
      <c r="K2744" s="82"/>
      <c r="W2744" s="81"/>
      <c r="X2744" s="81"/>
      <c r="AL2744" s="81"/>
    </row>
    <row r="2745" spans="4:38" s="80" customFormat="1">
      <c r="D2745" s="81"/>
      <c r="E2745" s="81"/>
      <c r="K2745" s="82"/>
      <c r="W2745" s="81"/>
      <c r="X2745" s="81"/>
      <c r="AL2745" s="81"/>
    </row>
    <row r="2746" spans="4:38" s="80" customFormat="1">
      <c r="D2746" s="81"/>
      <c r="E2746" s="81"/>
      <c r="K2746" s="82"/>
      <c r="W2746" s="81"/>
      <c r="X2746" s="81"/>
      <c r="AL2746" s="81"/>
    </row>
    <row r="2747" spans="4:38" s="80" customFormat="1">
      <c r="D2747" s="81"/>
      <c r="E2747" s="81"/>
      <c r="K2747" s="82"/>
      <c r="W2747" s="81"/>
      <c r="X2747" s="81"/>
      <c r="AL2747" s="81"/>
    </row>
    <row r="2748" spans="4:38" s="80" customFormat="1">
      <c r="D2748" s="81"/>
      <c r="E2748" s="81"/>
      <c r="K2748" s="82"/>
      <c r="W2748" s="81"/>
      <c r="X2748" s="81"/>
      <c r="AL2748" s="81"/>
    </row>
    <row r="2749" spans="4:38" s="80" customFormat="1">
      <c r="D2749" s="81"/>
      <c r="E2749" s="81"/>
      <c r="K2749" s="82"/>
      <c r="W2749" s="81"/>
      <c r="X2749" s="81"/>
      <c r="AL2749" s="81"/>
    </row>
    <row r="2750" spans="4:38" s="80" customFormat="1">
      <c r="D2750" s="81"/>
      <c r="E2750" s="81"/>
      <c r="K2750" s="82"/>
      <c r="W2750" s="81"/>
      <c r="X2750" s="81"/>
      <c r="AL2750" s="81"/>
    </row>
    <row r="2751" spans="4:38" s="80" customFormat="1">
      <c r="D2751" s="81"/>
      <c r="E2751" s="81"/>
      <c r="K2751" s="82"/>
      <c r="W2751" s="81"/>
      <c r="X2751" s="81"/>
      <c r="AL2751" s="81"/>
    </row>
    <row r="2752" spans="4:38" s="80" customFormat="1">
      <c r="D2752" s="81"/>
      <c r="E2752" s="81"/>
      <c r="K2752" s="82"/>
      <c r="W2752" s="81"/>
      <c r="X2752" s="81"/>
      <c r="AL2752" s="81"/>
    </row>
    <row r="2753" spans="4:38" s="80" customFormat="1">
      <c r="D2753" s="81"/>
      <c r="E2753" s="81"/>
      <c r="K2753" s="82"/>
      <c r="W2753" s="81"/>
      <c r="X2753" s="81"/>
      <c r="AL2753" s="81"/>
    </row>
    <row r="2754" spans="4:38" s="80" customFormat="1">
      <c r="D2754" s="81"/>
      <c r="E2754" s="81"/>
      <c r="K2754" s="82"/>
      <c r="W2754" s="81"/>
      <c r="X2754" s="81"/>
      <c r="AL2754" s="81"/>
    </row>
    <row r="2755" spans="4:38" s="80" customFormat="1">
      <c r="D2755" s="81"/>
      <c r="E2755" s="81"/>
      <c r="K2755" s="82"/>
      <c r="W2755" s="81"/>
      <c r="X2755" s="81"/>
      <c r="AL2755" s="81"/>
    </row>
    <row r="2756" spans="4:38" s="80" customFormat="1">
      <c r="D2756" s="81"/>
      <c r="E2756" s="81"/>
      <c r="K2756" s="82"/>
      <c r="W2756" s="81"/>
      <c r="X2756" s="81"/>
      <c r="AL2756" s="81"/>
    </row>
    <row r="2757" spans="4:38" s="80" customFormat="1">
      <c r="D2757" s="81"/>
      <c r="E2757" s="81"/>
      <c r="K2757" s="82"/>
      <c r="W2757" s="81"/>
      <c r="X2757" s="81"/>
      <c r="AL2757" s="81"/>
    </row>
    <row r="2758" spans="4:38" s="80" customFormat="1">
      <c r="D2758" s="81"/>
      <c r="E2758" s="81"/>
      <c r="K2758" s="82"/>
      <c r="W2758" s="81"/>
      <c r="X2758" s="81"/>
      <c r="AL2758" s="81"/>
    </row>
    <row r="2759" spans="4:38" s="80" customFormat="1">
      <c r="D2759" s="81"/>
      <c r="E2759" s="81"/>
      <c r="K2759" s="82"/>
      <c r="W2759" s="81"/>
      <c r="X2759" s="81"/>
      <c r="AL2759" s="81"/>
    </row>
    <row r="2760" spans="4:38" s="80" customFormat="1">
      <c r="D2760" s="81"/>
      <c r="E2760" s="81"/>
      <c r="K2760" s="82"/>
      <c r="W2760" s="81"/>
      <c r="X2760" s="81"/>
      <c r="AL2760" s="81"/>
    </row>
    <row r="2761" spans="4:38" s="80" customFormat="1">
      <c r="D2761" s="81"/>
      <c r="E2761" s="81"/>
      <c r="K2761" s="82"/>
      <c r="W2761" s="81"/>
      <c r="X2761" s="81"/>
      <c r="AL2761" s="81"/>
    </row>
    <row r="2762" spans="4:38" s="80" customFormat="1">
      <c r="D2762" s="81"/>
      <c r="E2762" s="81"/>
      <c r="K2762" s="82"/>
      <c r="W2762" s="81"/>
      <c r="X2762" s="81"/>
      <c r="AL2762" s="81"/>
    </row>
    <row r="2763" spans="4:38" s="80" customFormat="1">
      <c r="D2763" s="81"/>
      <c r="E2763" s="81"/>
      <c r="K2763" s="82"/>
      <c r="W2763" s="81"/>
      <c r="X2763" s="81"/>
      <c r="AL2763" s="81"/>
    </row>
    <row r="2764" spans="4:38" s="80" customFormat="1">
      <c r="D2764" s="81"/>
      <c r="E2764" s="81"/>
      <c r="K2764" s="82"/>
      <c r="W2764" s="81"/>
      <c r="X2764" s="81"/>
      <c r="AL2764" s="81"/>
    </row>
    <row r="2765" spans="4:38" s="80" customFormat="1">
      <c r="D2765" s="81"/>
      <c r="E2765" s="81"/>
      <c r="K2765" s="82"/>
      <c r="W2765" s="81"/>
      <c r="X2765" s="81"/>
      <c r="AL2765" s="81"/>
    </row>
    <row r="2766" spans="4:38" s="80" customFormat="1">
      <c r="D2766" s="81"/>
      <c r="E2766" s="81"/>
      <c r="K2766" s="82"/>
      <c r="W2766" s="81"/>
      <c r="X2766" s="81"/>
      <c r="AL2766" s="81"/>
    </row>
    <row r="2767" spans="4:38" s="80" customFormat="1">
      <c r="D2767" s="81"/>
      <c r="E2767" s="81"/>
      <c r="K2767" s="82"/>
      <c r="W2767" s="81"/>
      <c r="X2767" s="81"/>
      <c r="AL2767" s="81"/>
    </row>
    <row r="2768" spans="4:38" s="80" customFormat="1">
      <c r="D2768" s="81"/>
      <c r="E2768" s="81"/>
      <c r="K2768" s="82"/>
      <c r="W2768" s="81"/>
      <c r="X2768" s="81"/>
      <c r="AL2768" s="81"/>
    </row>
    <row r="2769" spans="4:38" s="80" customFormat="1">
      <c r="D2769" s="81"/>
      <c r="E2769" s="81"/>
      <c r="K2769" s="82"/>
      <c r="W2769" s="81"/>
      <c r="X2769" s="81"/>
      <c r="AL2769" s="81"/>
    </row>
    <row r="2770" spans="4:38" s="80" customFormat="1">
      <c r="D2770" s="81"/>
      <c r="E2770" s="81"/>
      <c r="K2770" s="82"/>
      <c r="W2770" s="81"/>
      <c r="X2770" s="81"/>
      <c r="AL2770" s="81"/>
    </row>
    <row r="2771" spans="4:38" s="80" customFormat="1">
      <c r="D2771" s="81"/>
      <c r="E2771" s="81"/>
      <c r="K2771" s="82"/>
      <c r="W2771" s="81"/>
      <c r="X2771" s="81"/>
      <c r="AL2771" s="81"/>
    </row>
    <row r="2772" spans="4:38" s="80" customFormat="1">
      <c r="D2772" s="81"/>
      <c r="E2772" s="81"/>
      <c r="K2772" s="82"/>
      <c r="W2772" s="81"/>
      <c r="X2772" s="81"/>
      <c r="AL2772" s="81"/>
    </row>
    <row r="2773" spans="4:38" s="80" customFormat="1">
      <c r="D2773" s="81"/>
      <c r="E2773" s="81"/>
      <c r="K2773" s="82"/>
      <c r="W2773" s="81"/>
      <c r="X2773" s="81"/>
      <c r="AL2773" s="81"/>
    </row>
    <row r="2774" spans="4:38" s="80" customFormat="1">
      <c r="D2774" s="81"/>
      <c r="E2774" s="81"/>
      <c r="K2774" s="82"/>
      <c r="W2774" s="81"/>
      <c r="X2774" s="81"/>
      <c r="AL2774" s="81"/>
    </row>
    <row r="2775" spans="4:38" s="80" customFormat="1">
      <c r="D2775" s="81"/>
      <c r="E2775" s="81"/>
      <c r="K2775" s="82"/>
      <c r="W2775" s="81"/>
      <c r="X2775" s="81"/>
      <c r="AL2775" s="81"/>
    </row>
    <row r="2776" spans="4:38" s="80" customFormat="1">
      <c r="D2776" s="81"/>
      <c r="E2776" s="81"/>
      <c r="K2776" s="82"/>
      <c r="W2776" s="81"/>
      <c r="X2776" s="81"/>
      <c r="AL2776" s="81"/>
    </row>
    <row r="2777" spans="4:38" s="80" customFormat="1">
      <c r="D2777" s="81"/>
      <c r="E2777" s="81"/>
      <c r="K2777" s="82"/>
      <c r="W2777" s="81"/>
      <c r="X2777" s="81"/>
      <c r="AL2777" s="81"/>
    </row>
    <row r="2778" spans="4:38" s="80" customFormat="1">
      <c r="D2778" s="81"/>
      <c r="E2778" s="81"/>
      <c r="K2778" s="82"/>
      <c r="W2778" s="81"/>
      <c r="X2778" s="81"/>
      <c r="AL2778" s="81"/>
    </row>
    <row r="2779" spans="4:38" s="80" customFormat="1">
      <c r="D2779" s="81"/>
      <c r="E2779" s="81"/>
      <c r="K2779" s="82"/>
      <c r="W2779" s="81"/>
      <c r="X2779" s="81"/>
      <c r="AL2779" s="81"/>
    </row>
    <row r="2780" spans="4:38" s="80" customFormat="1">
      <c r="D2780" s="81"/>
      <c r="E2780" s="81"/>
      <c r="K2780" s="82"/>
      <c r="W2780" s="81"/>
      <c r="X2780" s="81"/>
      <c r="AL2780" s="81"/>
    </row>
    <row r="2781" spans="4:38" s="80" customFormat="1">
      <c r="D2781" s="81"/>
      <c r="E2781" s="81"/>
      <c r="K2781" s="82"/>
      <c r="W2781" s="81"/>
      <c r="X2781" s="81"/>
      <c r="AL2781" s="81"/>
    </row>
    <row r="2782" spans="4:38" s="80" customFormat="1">
      <c r="D2782" s="81"/>
      <c r="E2782" s="81"/>
      <c r="K2782" s="82"/>
      <c r="W2782" s="81"/>
      <c r="X2782" s="81"/>
      <c r="AL2782" s="81"/>
    </row>
    <row r="2783" spans="4:38" s="80" customFormat="1">
      <c r="D2783" s="81"/>
      <c r="E2783" s="81"/>
      <c r="K2783" s="82"/>
      <c r="W2783" s="81"/>
      <c r="X2783" s="81"/>
      <c r="AL2783" s="81"/>
    </row>
    <row r="2784" spans="4:38" s="80" customFormat="1">
      <c r="D2784" s="81"/>
      <c r="E2784" s="81"/>
      <c r="K2784" s="82"/>
      <c r="W2784" s="81"/>
      <c r="X2784" s="81"/>
      <c r="AL2784" s="81"/>
    </row>
    <row r="2785" spans="4:38" s="80" customFormat="1">
      <c r="D2785" s="81"/>
      <c r="E2785" s="81"/>
      <c r="K2785" s="82"/>
      <c r="W2785" s="81"/>
      <c r="X2785" s="81"/>
      <c r="AL2785" s="81"/>
    </row>
    <row r="2786" spans="4:38" s="80" customFormat="1">
      <c r="D2786" s="81"/>
      <c r="E2786" s="81"/>
      <c r="K2786" s="82"/>
      <c r="W2786" s="81"/>
      <c r="X2786" s="81"/>
      <c r="AL2786" s="81"/>
    </row>
    <row r="2787" spans="4:38" s="80" customFormat="1">
      <c r="D2787" s="81"/>
      <c r="E2787" s="81"/>
      <c r="K2787" s="82"/>
      <c r="W2787" s="81"/>
      <c r="X2787" s="81"/>
      <c r="AL2787" s="81"/>
    </row>
    <row r="2788" spans="4:38" s="80" customFormat="1">
      <c r="D2788" s="81"/>
      <c r="E2788" s="81"/>
      <c r="K2788" s="82"/>
      <c r="W2788" s="81"/>
      <c r="X2788" s="81"/>
      <c r="AL2788" s="81"/>
    </row>
    <row r="2789" spans="4:38" s="80" customFormat="1">
      <c r="D2789" s="81"/>
      <c r="E2789" s="81"/>
      <c r="K2789" s="82"/>
      <c r="W2789" s="81"/>
      <c r="X2789" s="81"/>
      <c r="AL2789" s="81"/>
    </row>
    <row r="2790" spans="4:38" s="80" customFormat="1">
      <c r="D2790" s="81"/>
      <c r="E2790" s="81"/>
      <c r="K2790" s="82"/>
      <c r="W2790" s="81"/>
      <c r="X2790" s="81"/>
      <c r="AL2790" s="81"/>
    </row>
    <row r="2791" spans="4:38" s="80" customFormat="1">
      <c r="D2791" s="81"/>
      <c r="E2791" s="81"/>
      <c r="K2791" s="82"/>
      <c r="W2791" s="81"/>
      <c r="X2791" s="81"/>
      <c r="AL2791" s="81"/>
    </row>
    <row r="2792" spans="4:38" s="80" customFormat="1">
      <c r="D2792" s="81"/>
      <c r="E2792" s="81"/>
      <c r="K2792" s="82"/>
      <c r="W2792" s="81"/>
      <c r="X2792" s="81"/>
      <c r="AL2792" s="81"/>
    </row>
    <row r="2793" spans="4:38" s="80" customFormat="1">
      <c r="D2793" s="81"/>
      <c r="E2793" s="81"/>
      <c r="K2793" s="82"/>
      <c r="W2793" s="81"/>
      <c r="X2793" s="81"/>
      <c r="AL2793" s="81"/>
    </row>
    <row r="2794" spans="4:38" s="80" customFormat="1">
      <c r="D2794" s="81"/>
      <c r="E2794" s="81"/>
      <c r="K2794" s="82"/>
      <c r="W2794" s="81"/>
      <c r="X2794" s="81"/>
      <c r="AL2794" s="81"/>
    </row>
    <row r="2795" spans="4:38" s="80" customFormat="1">
      <c r="D2795" s="81"/>
      <c r="E2795" s="81"/>
      <c r="K2795" s="82"/>
      <c r="W2795" s="81"/>
      <c r="X2795" s="81"/>
      <c r="AL2795" s="81"/>
    </row>
    <row r="2796" spans="4:38" s="80" customFormat="1">
      <c r="D2796" s="81"/>
      <c r="E2796" s="81"/>
      <c r="K2796" s="82"/>
      <c r="W2796" s="81"/>
      <c r="X2796" s="81"/>
      <c r="AL2796" s="81"/>
    </row>
    <row r="2797" spans="4:38" s="80" customFormat="1">
      <c r="D2797" s="81"/>
      <c r="E2797" s="81"/>
      <c r="K2797" s="82"/>
      <c r="W2797" s="81"/>
      <c r="X2797" s="81"/>
      <c r="AL2797" s="81"/>
    </row>
    <row r="2798" spans="4:38" s="80" customFormat="1">
      <c r="D2798" s="81"/>
      <c r="E2798" s="81"/>
      <c r="K2798" s="82"/>
      <c r="W2798" s="81"/>
      <c r="X2798" s="81"/>
      <c r="AL2798" s="81"/>
    </row>
    <row r="2799" spans="4:38" s="80" customFormat="1">
      <c r="D2799" s="81"/>
      <c r="E2799" s="81"/>
      <c r="K2799" s="82"/>
      <c r="W2799" s="81"/>
      <c r="X2799" s="81"/>
      <c r="AL2799" s="81"/>
    </row>
    <row r="2800" spans="4:38" s="80" customFormat="1">
      <c r="D2800" s="81"/>
      <c r="E2800" s="81"/>
      <c r="K2800" s="82"/>
      <c r="W2800" s="81"/>
      <c r="X2800" s="81"/>
      <c r="AL2800" s="81"/>
    </row>
    <row r="2801" spans="4:38" s="80" customFormat="1">
      <c r="D2801" s="81"/>
      <c r="E2801" s="81"/>
      <c r="K2801" s="82"/>
      <c r="W2801" s="81"/>
      <c r="X2801" s="81"/>
      <c r="AL2801" s="81"/>
    </row>
    <row r="2802" spans="4:38" s="80" customFormat="1">
      <c r="D2802" s="81"/>
      <c r="E2802" s="81"/>
      <c r="K2802" s="82"/>
      <c r="W2802" s="81"/>
      <c r="X2802" s="81"/>
      <c r="AL2802" s="81"/>
    </row>
    <row r="2803" spans="4:38" s="80" customFormat="1">
      <c r="D2803" s="81"/>
      <c r="E2803" s="81"/>
      <c r="K2803" s="82"/>
      <c r="W2803" s="81"/>
      <c r="X2803" s="81"/>
      <c r="AL2803" s="81"/>
    </row>
    <row r="2804" spans="4:38" s="80" customFormat="1">
      <c r="D2804" s="81"/>
      <c r="E2804" s="81"/>
      <c r="K2804" s="82"/>
      <c r="W2804" s="81"/>
      <c r="X2804" s="81"/>
      <c r="AL2804" s="81"/>
    </row>
    <row r="2805" spans="4:38" s="80" customFormat="1">
      <c r="D2805" s="81"/>
      <c r="E2805" s="81"/>
      <c r="K2805" s="82"/>
      <c r="W2805" s="81"/>
      <c r="X2805" s="81"/>
      <c r="AL2805" s="81"/>
    </row>
    <row r="2806" spans="4:38" s="80" customFormat="1">
      <c r="D2806" s="81"/>
      <c r="E2806" s="81"/>
      <c r="K2806" s="82"/>
      <c r="W2806" s="81"/>
      <c r="X2806" s="81"/>
      <c r="AL2806" s="81"/>
    </row>
    <row r="2807" spans="4:38" s="80" customFormat="1">
      <c r="D2807" s="81"/>
      <c r="E2807" s="81"/>
      <c r="K2807" s="82"/>
      <c r="W2807" s="81"/>
      <c r="X2807" s="81"/>
      <c r="AL2807" s="81"/>
    </row>
    <row r="2808" spans="4:38" s="80" customFormat="1">
      <c r="D2808" s="81"/>
      <c r="E2808" s="81"/>
      <c r="K2808" s="82"/>
      <c r="W2808" s="81"/>
      <c r="X2808" s="81"/>
      <c r="AL2808" s="81"/>
    </row>
    <row r="2809" spans="4:38" s="80" customFormat="1">
      <c r="D2809" s="81"/>
      <c r="E2809" s="81"/>
      <c r="K2809" s="82"/>
      <c r="W2809" s="81"/>
      <c r="X2809" s="81"/>
      <c r="AL2809" s="81"/>
    </row>
    <row r="2810" spans="4:38" s="80" customFormat="1">
      <c r="D2810" s="81"/>
      <c r="E2810" s="81"/>
      <c r="K2810" s="82"/>
      <c r="W2810" s="81"/>
      <c r="X2810" s="81"/>
      <c r="AL2810" s="81"/>
    </row>
    <row r="2811" spans="4:38" s="80" customFormat="1">
      <c r="D2811" s="81"/>
      <c r="E2811" s="81"/>
      <c r="K2811" s="82"/>
      <c r="W2811" s="81"/>
      <c r="X2811" s="81"/>
      <c r="AL2811" s="81"/>
    </row>
    <row r="2812" spans="4:38" s="80" customFormat="1">
      <c r="D2812" s="81"/>
      <c r="E2812" s="81"/>
      <c r="K2812" s="82"/>
      <c r="W2812" s="81"/>
      <c r="X2812" s="81"/>
      <c r="AL2812" s="81"/>
    </row>
    <row r="2813" spans="4:38" s="80" customFormat="1">
      <c r="D2813" s="81"/>
      <c r="E2813" s="81"/>
      <c r="K2813" s="82"/>
      <c r="W2813" s="81"/>
      <c r="X2813" s="81"/>
      <c r="AL2813" s="81"/>
    </row>
    <row r="2814" spans="4:38" s="80" customFormat="1">
      <c r="D2814" s="81"/>
      <c r="E2814" s="81"/>
      <c r="K2814" s="82"/>
      <c r="W2814" s="81"/>
      <c r="X2814" s="81"/>
      <c r="AL2814" s="81"/>
    </row>
    <row r="2815" spans="4:38" s="80" customFormat="1">
      <c r="D2815" s="81"/>
      <c r="E2815" s="81"/>
      <c r="K2815" s="82"/>
      <c r="W2815" s="81"/>
      <c r="X2815" s="81"/>
      <c r="AL2815" s="81"/>
    </row>
    <row r="2816" spans="4:38" s="80" customFormat="1">
      <c r="D2816" s="81"/>
      <c r="E2816" s="81"/>
      <c r="K2816" s="82"/>
      <c r="W2816" s="81"/>
      <c r="X2816" s="81"/>
      <c r="AL2816" s="81"/>
    </row>
    <row r="2817" spans="4:38" s="80" customFormat="1">
      <c r="D2817" s="81"/>
      <c r="E2817" s="81"/>
      <c r="K2817" s="82"/>
      <c r="W2817" s="81"/>
      <c r="X2817" s="81"/>
      <c r="AL2817" s="81"/>
    </row>
    <row r="2818" spans="4:38" s="80" customFormat="1">
      <c r="D2818" s="81"/>
      <c r="E2818" s="81"/>
      <c r="K2818" s="82"/>
      <c r="W2818" s="81"/>
      <c r="X2818" s="81"/>
      <c r="AL2818" s="81"/>
    </row>
    <row r="2819" spans="4:38" s="80" customFormat="1">
      <c r="D2819" s="81"/>
      <c r="E2819" s="81"/>
      <c r="K2819" s="82"/>
      <c r="W2819" s="81"/>
      <c r="X2819" s="81"/>
      <c r="AL2819" s="81"/>
    </row>
    <row r="2820" spans="4:38" s="80" customFormat="1">
      <c r="D2820" s="81"/>
      <c r="E2820" s="81"/>
      <c r="K2820" s="82"/>
      <c r="W2820" s="81"/>
      <c r="X2820" s="81"/>
      <c r="AL2820" s="81"/>
    </row>
    <row r="2821" spans="4:38" s="80" customFormat="1">
      <c r="D2821" s="81"/>
      <c r="E2821" s="81"/>
      <c r="K2821" s="82"/>
      <c r="W2821" s="81"/>
      <c r="X2821" s="81"/>
      <c r="AL2821" s="81"/>
    </row>
    <row r="2822" spans="4:38" s="80" customFormat="1">
      <c r="D2822" s="81"/>
      <c r="E2822" s="81"/>
      <c r="K2822" s="82"/>
      <c r="W2822" s="81"/>
      <c r="X2822" s="81"/>
      <c r="AL2822" s="81"/>
    </row>
    <row r="2823" spans="4:38" s="80" customFormat="1">
      <c r="D2823" s="81"/>
      <c r="E2823" s="81"/>
      <c r="K2823" s="82"/>
      <c r="W2823" s="81"/>
      <c r="X2823" s="81"/>
      <c r="AL2823" s="81"/>
    </row>
    <row r="2824" spans="4:38" s="80" customFormat="1">
      <c r="D2824" s="81"/>
      <c r="E2824" s="81"/>
      <c r="K2824" s="82"/>
      <c r="W2824" s="81"/>
      <c r="X2824" s="81"/>
      <c r="AL2824" s="81"/>
    </row>
    <row r="2825" spans="4:38" s="80" customFormat="1">
      <c r="D2825" s="81"/>
      <c r="E2825" s="81"/>
      <c r="K2825" s="82"/>
      <c r="W2825" s="81"/>
      <c r="X2825" s="81"/>
      <c r="AL2825" s="81"/>
    </row>
    <row r="2826" spans="4:38" s="80" customFormat="1">
      <c r="D2826" s="81"/>
      <c r="E2826" s="81"/>
      <c r="K2826" s="82"/>
      <c r="W2826" s="81"/>
      <c r="X2826" s="81"/>
      <c r="AL2826" s="81"/>
    </row>
    <row r="2827" spans="4:38" s="80" customFormat="1">
      <c r="D2827" s="81"/>
      <c r="E2827" s="81"/>
      <c r="K2827" s="82"/>
      <c r="W2827" s="81"/>
      <c r="X2827" s="81"/>
      <c r="AL2827" s="81"/>
    </row>
    <row r="2828" spans="4:38" s="80" customFormat="1">
      <c r="D2828" s="81"/>
      <c r="E2828" s="81"/>
      <c r="K2828" s="82"/>
      <c r="W2828" s="81"/>
      <c r="X2828" s="81"/>
      <c r="AL2828" s="81"/>
    </row>
    <row r="2829" spans="4:38" s="80" customFormat="1">
      <c r="D2829" s="81"/>
      <c r="E2829" s="81"/>
      <c r="K2829" s="82"/>
      <c r="W2829" s="81"/>
      <c r="X2829" s="81"/>
      <c r="AL2829" s="81"/>
    </row>
    <row r="2830" spans="4:38" s="80" customFormat="1">
      <c r="D2830" s="81"/>
      <c r="E2830" s="81"/>
      <c r="K2830" s="82"/>
      <c r="W2830" s="81"/>
      <c r="X2830" s="81"/>
      <c r="AL2830" s="81"/>
    </row>
    <row r="2831" spans="4:38" s="80" customFormat="1">
      <c r="D2831" s="81"/>
      <c r="E2831" s="81"/>
      <c r="K2831" s="82"/>
      <c r="W2831" s="81"/>
      <c r="X2831" s="81"/>
      <c r="AL2831" s="81"/>
    </row>
    <row r="2832" spans="4:38" s="80" customFormat="1">
      <c r="D2832" s="81"/>
      <c r="E2832" s="81"/>
      <c r="K2832" s="82"/>
      <c r="W2832" s="81"/>
      <c r="X2832" s="81"/>
      <c r="AL2832" s="81"/>
    </row>
    <row r="2833" spans="4:38" s="80" customFormat="1">
      <c r="D2833" s="81"/>
      <c r="E2833" s="81"/>
      <c r="K2833" s="82"/>
      <c r="W2833" s="81"/>
      <c r="X2833" s="81"/>
      <c r="AL2833" s="81"/>
    </row>
    <row r="2834" spans="4:38" s="80" customFormat="1">
      <c r="D2834" s="81"/>
      <c r="E2834" s="81"/>
      <c r="K2834" s="82"/>
      <c r="W2834" s="81"/>
      <c r="X2834" s="81"/>
      <c r="AL2834" s="81"/>
    </row>
    <row r="2835" spans="4:38" s="80" customFormat="1">
      <c r="D2835" s="81"/>
      <c r="E2835" s="81"/>
      <c r="K2835" s="82"/>
      <c r="W2835" s="81"/>
      <c r="X2835" s="81"/>
      <c r="AL2835" s="81"/>
    </row>
    <row r="2836" spans="4:38" s="80" customFormat="1">
      <c r="D2836" s="81"/>
      <c r="E2836" s="81"/>
      <c r="K2836" s="82"/>
      <c r="W2836" s="81"/>
      <c r="X2836" s="81"/>
      <c r="AL2836" s="81"/>
    </row>
    <row r="2837" spans="4:38" s="80" customFormat="1">
      <c r="D2837" s="81"/>
      <c r="E2837" s="81"/>
      <c r="K2837" s="82"/>
      <c r="W2837" s="81"/>
      <c r="X2837" s="81"/>
      <c r="AL2837" s="81"/>
    </row>
    <row r="2838" spans="4:38" s="80" customFormat="1">
      <c r="D2838" s="81"/>
      <c r="E2838" s="81"/>
      <c r="K2838" s="82"/>
      <c r="W2838" s="81"/>
      <c r="X2838" s="81"/>
      <c r="AL2838" s="81"/>
    </row>
    <row r="2839" spans="4:38" s="80" customFormat="1">
      <c r="D2839" s="81"/>
      <c r="E2839" s="81"/>
      <c r="K2839" s="82"/>
      <c r="W2839" s="81"/>
      <c r="X2839" s="81"/>
      <c r="AL2839" s="81"/>
    </row>
    <row r="2840" spans="4:38" s="80" customFormat="1">
      <c r="D2840" s="81"/>
      <c r="E2840" s="81"/>
      <c r="K2840" s="82"/>
      <c r="W2840" s="81"/>
      <c r="X2840" s="81"/>
      <c r="AL2840" s="81"/>
    </row>
    <row r="2841" spans="4:38" s="80" customFormat="1">
      <c r="D2841" s="81"/>
      <c r="E2841" s="81"/>
      <c r="K2841" s="82"/>
      <c r="W2841" s="81"/>
      <c r="X2841" s="81"/>
      <c r="AL2841" s="81"/>
    </row>
    <row r="2842" spans="4:38" s="80" customFormat="1">
      <c r="D2842" s="81"/>
      <c r="E2842" s="81"/>
      <c r="K2842" s="82"/>
      <c r="W2842" s="81"/>
      <c r="X2842" s="81"/>
      <c r="AL2842" s="81"/>
    </row>
    <row r="2843" spans="4:38" s="80" customFormat="1">
      <c r="D2843" s="81"/>
      <c r="E2843" s="81"/>
      <c r="K2843" s="82"/>
      <c r="W2843" s="81"/>
      <c r="X2843" s="81"/>
      <c r="AL2843" s="81"/>
    </row>
    <row r="2844" spans="4:38" s="80" customFormat="1">
      <c r="D2844" s="81"/>
      <c r="E2844" s="81"/>
      <c r="K2844" s="82"/>
      <c r="W2844" s="81"/>
      <c r="X2844" s="81"/>
      <c r="AL2844" s="81"/>
    </row>
    <row r="2845" spans="4:38" s="80" customFormat="1">
      <c r="D2845" s="81"/>
      <c r="E2845" s="81"/>
      <c r="K2845" s="82"/>
      <c r="W2845" s="81"/>
      <c r="X2845" s="81"/>
      <c r="AL2845" s="81"/>
    </row>
    <row r="2846" spans="4:38" s="80" customFormat="1">
      <c r="D2846" s="81"/>
      <c r="E2846" s="81"/>
      <c r="K2846" s="82"/>
      <c r="W2846" s="81"/>
      <c r="X2846" s="81"/>
      <c r="AL2846" s="81"/>
    </row>
    <row r="2847" spans="4:38" s="80" customFormat="1">
      <c r="D2847" s="81"/>
      <c r="E2847" s="81"/>
      <c r="K2847" s="82"/>
      <c r="W2847" s="81"/>
      <c r="X2847" s="81"/>
      <c r="AL2847" s="81"/>
    </row>
    <row r="2848" spans="4:38" s="80" customFormat="1">
      <c r="D2848" s="81"/>
      <c r="E2848" s="81"/>
      <c r="K2848" s="82"/>
      <c r="W2848" s="81"/>
      <c r="X2848" s="81"/>
      <c r="AL2848" s="81"/>
    </row>
    <row r="2849" spans="4:38" s="80" customFormat="1">
      <c r="D2849" s="81"/>
      <c r="E2849" s="81"/>
      <c r="K2849" s="82"/>
      <c r="W2849" s="81"/>
      <c r="X2849" s="81"/>
      <c r="AL2849" s="81"/>
    </row>
    <row r="2850" spans="4:38" s="80" customFormat="1">
      <c r="D2850" s="81"/>
      <c r="E2850" s="81"/>
      <c r="K2850" s="82"/>
      <c r="W2850" s="81"/>
      <c r="X2850" s="81"/>
      <c r="AL2850" s="81"/>
    </row>
    <row r="2851" spans="4:38" s="80" customFormat="1">
      <c r="D2851" s="81"/>
      <c r="E2851" s="81"/>
      <c r="K2851" s="82"/>
      <c r="W2851" s="81"/>
      <c r="X2851" s="81"/>
      <c r="AL2851" s="81"/>
    </row>
    <row r="2852" spans="4:38" s="80" customFormat="1">
      <c r="D2852" s="81"/>
      <c r="E2852" s="81"/>
      <c r="K2852" s="82"/>
      <c r="W2852" s="81"/>
      <c r="X2852" s="81"/>
      <c r="AL2852" s="81"/>
    </row>
    <row r="2853" spans="4:38" s="80" customFormat="1">
      <c r="D2853" s="81"/>
      <c r="E2853" s="81"/>
      <c r="K2853" s="82"/>
      <c r="W2853" s="81"/>
      <c r="X2853" s="81"/>
      <c r="AL2853" s="81"/>
    </row>
    <row r="2854" spans="4:38" s="80" customFormat="1">
      <c r="D2854" s="81"/>
      <c r="E2854" s="81"/>
      <c r="K2854" s="82"/>
      <c r="W2854" s="81"/>
      <c r="X2854" s="81"/>
      <c r="AL2854" s="81"/>
    </row>
    <row r="2855" spans="4:38" s="80" customFormat="1">
      <c r="D2855" s="81"/>
      <c r="E2855" s="81"/>
      <c r="K2855" s="82"/>
      <c r="W2855" s="81"/>
      <c r="X2855" s="81"/>
      <c r="AL2855" s="81"/>
    </row>
    <row r="2856" spans="4:38" s="80" customFormat="1">
      <c r="D2856" s="81"/>
      <c r="E2856" s="81"/>
      <c r="K2856" s="82"/>
      <c r="W2856" s="81"/>
      <c r="X2856" s="81"/>
      <c r="AL2856" s="81"/>
    </row>
    <row r="2857" spans="4:38" s="80" customFormat="1">
      <c r="D2857" s="81"/>
      <c r="E2857" s="81"/>
      <c r="K2857" s="82"/>
      <c r="W2857" s="81"/>
      <c r="X2857" s="81"/>
      <c r="AL2857" s="81"/>
    </row>
    <row r="2858" spans="4:38" s="80" customFormat="1">
      <c r="D2858" s="81"/>
      <c r="E2858" s="81"/>
      <c r="K2858" s="82"/>
      <c r="W2858" s="81"/>
      <c r="X2858" s="81"/>
      <c r="AL2858" s="81"/>
    </row>
    <row r="2859" spans="4:38" s="80" customFormat="1">
      <c r="D2859" s="81"/>
      <c r="E2859" s="81"/>
      <c r="K2859" s="82"/>
      <c r="W2859" s="81"/>
      <c r="X2859" s="81"/>
      <c r="AL2859" s="81"/>
    </row>
    <row r="2860" spans="4:38" s="80" customFormat="1">
      <c r="D2860" s="81"/>
      <c r="E2860" s="81"/>
      <c r="K2860" s="82"/>
      <c r="W2860" s="81"/>
      <c r="X2860" s="81"/>
      <c r="AL2860" s="81"/>
    </row>
    <row r="2861" spans="4:38" s="80" customFormat="1">
      <c r="D2861" s="81"/>
      <c r="E2861" s="81"/>
      <c r="K2861" s="82"/>
      <c r="W2861" s="81"/>
      <c r="X2861" s="81"/>
      <c r="AL2861" s="81"/>
    </row>
    <row r="2862" spans="4:38" s="80" customFormat="1">
      <c r="D2862" s="81"/>
      <c r="E2862" s="81"/>
      <c r="K2862" s="82"/>
      <c r="W2862" s="81"/>
      <c r="X2862" s="81"/>
      <c r="AL2862" s="81"/>
    </row>
    <row r="2863" spans="4:38" s="80" customFormat="1">
      <c r="D2863" s="81"/>
      <c r="E2863" s="81"/>
      <c r="K2863" s="82"/>
      <c r="W2863" s="81"/>
      <c r="X2863" s="81"/>
      <c r="AL2863" s="81"/>
    </row>
    <row r="2864" spans="4:38" s="80" customFormat="1">
      <c r="D2864" s="81"/>
      <c r="E2864" s="81"/>
      <c r="K2864" s="82"/>
      <c r="W2864" s="81"/>
      <c r="X2864" s="81"/>
      <c r="AL2864" s="81"/>
    </row>
    <row r="2865" spans="4:38" s="80" customFormat="1">
      <c r="D2865" s="81"/>
      <c r="E2865" s="81"/>
      <c r="K2865" s="82"/>
      <c r="W2865" s="81"/>
      <c r="X2865" s="81"/>
      <c r="AL2865" s="81"/>
    </row>
    <row r="2866" spans="4:38" s="80" customFormat="1">
      <c r="D2866" s="81"/>
      <c r="E2866" s="81"/>
      <c r="K2866" s="82"/>
      <c r="W2866" s="81"/>
      <c r="X2866" s="81"/>
      <c r="AL2866" s="81"/>
    </row>
    <row r="2867" spans="4:38" s="80" customFormat="1">
      <c r="D2867" s="81"/>
      <c r="E2867" s="81"/>
      <c r="K2867" s="82"/>
      <c r="W2867" s="81"/>
      <c r="X2867" s="81"/>
      <c r="AL2867" s="81"/>
    </row>
    <row r="2868" spans="4:38" s="80" customFormat="1">
      <c r="D2868" s="81"/>
      <c r="E2868" s="81"/>
      <c r="K2868" s="82"/>
      <c r="W2868" s="81"/>
      <c r="X2868" s="81"/>
      <c r="AL2868" s="81"/>
    </row>
    <row r="2869" spans="4:38" s="80" customFormat="1">
      <c r="D2869" s="81"/>
      <c r="E2869" s="81"/>
      <c r="K2869" s="82"/>
      <c r="W2869" s="81"/>
      <c r="X2869" s="81"/>
      <c r="AL2869" s="81"/>
    </row>
    <row r="2870" spans="4:38" s="80" customFormat="1">
      <c r="D2870" s="81"/>
      <c r="E2870" s="81"/>
      <c r="K2870" s="82"/>
      <c r="W2870" s="81"/>
      <c r="X2870" s="81"/>
      <c r="AL2870" s="81"/>
    </row>
    <row r="2871" spans="4:38" s="80" customFormat="1">
      <c r="D2871" s="81"/>
      <c r="E2871" s="81"/>
      <c r="K2871" s="82"/>
      <c r="W2871" s="81"/>
      <c r="X2871" s="81"/>
      <c r="AL2871" s="81"/>
    </row>
    <row r="2872" spans="4:38" s="80" customFormat="1">
      <c r="D2872" s="81"/>
      <c r="E2872" s="81"/>
      <c r="K2872" s="82"/>
      <c r="W2872" s="81"/>
      <c r="X2872" s="81"/>
      <c r="AL2872" s="81"/>
    </row>
    <row r="2873" spans="4:38" s="80" customFormat="1">
      <c r="D2873" s="81"/>
      <c r="E2873" s="81"/>
      <c r="K2873" s="82"/>
      <c r="W2873" s="81"/>
      <c r="X2873" s="81"/>
      <c r="AL2873" s="81"/>
    </row>
    <row r="2874" spans="4:38" s="80" customFormat="1">
      <c r="D2874" s="81"/>
      <c r="E2874" s="81"/>
      <c r="K2874" s="82"/>
      <c r="W2874" s="81"/>
      <c r="X2874" s="81"/>
      <c r="AL2874" s="81"/>
    </row>
    <row r="2875" spans="4:38" s="80" customFormat="1">
      <c r="D2875" s="81"/>
      <c r="E2875" s="81"/>
      <c r="K2875" s="82"/>
      <c r="W2875" s="81"/>
      <c r="X2875" s="81"/>
      <c r="AL2875" s="81"/>
    </row>
    <row r="2876" spans="4:38" s="80" customFormat="1">
      <c r="D2876" s="81"/>
      <c r="E2876" s="81"/>
      <c r="K2876" s="82"/>
      <c r="W2876" s="81"/>
      <c r="X2876" s="81"/>
      <c r="AL2876" s="81"/>
    </row>
    <row r="2877" spans="4:38" s="80" customFormat="1">
      <c r="D2877" s="81"/>
      <c r="E2877" s="81"/>
      <c r="K2877" s="82"/>
      <c r="W2877" s="81"/>
      <c r="X2877" s="81"/>
      <c r="AL2877" s="81"/>
    </row>
    <row r="2878" spans="4:38" s="80" customFormat="1">
      <c r="D2878" s="81"/>
      <c r="E2878" s="81"/>
      <c r="K2878" s="82"/>
      <c r="W2878" s="81"/>
      <c r="X2878" s="81"/>
      <c r="AL2878" s="81"/>
    </row>
    <row r="2879" spans="4:38" s="80" customFormat="1">
      <c r="D2879" s="81"/>
      <c r="E2879" s="81"/>
      <c r="K2879" s="82"/>
      <c r="W2879" s="81"/>
      <c r="X2879" s="81"/>
      <c r="AL2879" s="81"/>
    </row>
    <row r="2880" spans="4:38" s="80" customFormat="1">
      <c r="D2880" s="81"/>
      <c r="E2880" s="81"/>
      <c r="K2880" s="82"/>
      <c r="W2880" s="81"/>
      <c r="X2880" s="81"/>
      <c r="AL2880" s="81"/>
    </row>
    <row r="2881" spans="4:38" s="80" customFormat="1">
      <c r="D2881" s="81"/>
      <c r="E2881" s="81"/>
      <c r="K2881" s="82"/>
      <c r="W2881" s="81"/>
      <c r="X2881" s="81"/>
      <c r="AL2881" s="81"/>
    </row>
    <row r="2882" spans="4:38" s="80" customFormat="1">
      <c r="D2882" s="81"/>
      <c r="E2882" s="81"/>
      <c r="K2882" s="82"/>
      <c r="W2882" s="81"/>
      <c r="X2882" s="81"/>
      <c r="AL2882" s="81"/>
    </row>
    <row r="2883" spans="4:38" s="80" customFormat="1">
      <c r="D2883" s="81"/>
      <c r="E2883" s="81"/>
      <c r="K2883" s="82"/>
      <c r="W2883" s="81"/>
      <c r="X2883" s="81"/>
      <c r="AL2883" s="81"/>
    </row>
    <row r="2884" spans="4:38" s="80" customFormat="1">
      <c r="D2884" s="81"/>
      <c r="E2884" s="81"/>
      <c r="K2884" s="82"/>
      <c r="W2884" s="81"/>
      <c r="X2884" s="81"/>
      <c r="AL2884" s="81"/>
    </row>
    <row r="2885" spans="4:38" s="80" customFormat="1">
      <c r="D2885" s="81"/>
      <c r="E2885" s="81"/>
      <c r="K2885" s="82"/>
      <c r="W2885" s="81"/>
      <c r="X2885" s="81"/>
      <c r="AL2885" s="81"/>
    </row>
    <row r="2886" spans="4:38" s="80" customFormat="1">
      <c r="D2886" s="81"/>
      <c r="E2886" s="81"/>
      <c r="K2886" s="82"/>
      <c r="W2886" s="81"/>
      <c r="X2886" s="81"/>
      <c r="AL2886" s="81"/>
    </row>
    <row r="2887" spans="4:38" s="80" customFormat="1">
      <c r="D2887" s="81"/>
      <c r="E2887" s="81"/>
      <c r="K2887" s="82"/>
      <c r="W2887" s="81"/>
      <c r="X2887" s="81"/>
      <c r="AL2887" s="81"/>
    </row>
    <row r="2888" spans="4:38" s="80" customFormat="1">
      <c r="D2888" s="81"/>
      <c r="E2888" s="81"/>
      <c r="K2888" s="82"/>
      <c r="W2888" s="81"/>
      <c r="X2888" s="81"/>
      <c r="AL2888" s="81"/>
    </row>
    <row r="2889" spans="4:38" s="80" customFormat="1">
      <c r="D2889" s="81"/>
      <c r="E2889" s="81"/>
      <c r="K2889" s="82"/>
      <c r="W2889" s="81"/>
      <c r="X2889" s="81"/>
      <c r="AL2889" s="81"/>
    </row>
    <row r="2890" spans="4:38" s="80" customFormat="1">
      <c r="D2890" s="81"/>
      <c r="E2890" s="81"/>
      <c r="K2890" s="82"/>
      <c r="W2890" s="81"/>
      <c r="X2890" s="81"/>
      <c r="AL2890" s="81"/>
    </row>
    <row r="2891" spans="4:38" s="80" customFormat="1">
      <c r="D2891" s="81"/>
      <c r="E2891" s="81"/>
      <c r="K2891" s="82"/>
      <c r="W2891" s="81"/>
      <c r="X2891" s="81"/>
      <c r="AL2891" s="81"/>
    </row>
    <row r="2892" spans="4:38" s="80" customFormat="1">
      <c r="D2892" s="81"/>
      <c r="E2892" s="81"/>
      <c r="K2892" s="82"/>
      <c r="W2892" s="81"/>
      <c r="X2892" s="81"/>
      <c r="AL2892" s="81"/>
    </row>
    <row r="2893" spans="4:38" s="80" customFormat="1">
      <c r="D2893" s="81"/>
      <c r="E2893" s="81"/>
      <c r="K2893" s="82"/>
      <c r="W2893" s="81"/>
      <c r="X2893" s="81"/>
      <c r="AL2893" s="81"/>
    </row>
    <row r="2894" spans="4:38" s="80" customFormat="1">
      <c r="D2894" s="81"/>
      <c r="E2894" s="81"/>
      <c r="K2894" s="82"/>
      <c r="W2894" s="81"/>
      <c r="X2894" s="81"/>
      <c r="AL2894" s="81"/>
    </row>
    <row r="2895" spans="4:38" s="80" customFormat="1">
      <c r="D2895" s="81"/>
      <c r="E2895" s="81"/>
      <c r="K2895" s="82"/>
      <c r="W2895" s="81"/>
      <c r="X2895" s="81"/>
      <c r="AL2895" s="81"/>
    </row>
    <row r="2896" spans="4:38" s="80" customFormat="1">
      <c r="D2896" s="81"/>
      <c r="E2896" s="81"/>
      <c r="K2896" s="82"/>
      <c r="W2896" s="81"/>
      <c r="X2896" s="81"/>
      <c r="AL2896" s="81"/>
    </row>
    <row r="2897" spans="4:38" s="80" customFormat="1">
      <c r="D2897" s="81"/>
      <c r="E2897" s="81"/>
      <c r="K2897" s="82"/>
      <c r="W2897" s="81"/>
      <c r="X2897" s="81"/>
      <c r="AL2897" s="81"/>
    </row>
    <row r="2898" spans="4:38" s="80" customFormat="1">
      <c r="D2898" s="81"/>
      <c r="E2898" s="81"/>
      <c r="K2898" s="82"/>
      <c r="W2898" s="81"/>
      <c r="X2898" s="81"/>
      <c r="AL2898" s="81"/>
    </row>
    <row r="2899" spans="4:38" s="80" customFormat="1">
      <c r="D2899" s="81"/>
      <c r="E2899" s="81"/>
      <c r="K2899" s="82"/>
      <c r="W2899" s="81"/>
      <c r="X2899" s="81"/>
      <c r="AL2899" s="81"/>
    </row>
    <row r="2900" spans="4:38" s="80" customFormat="1">
      <c r="D2900" s="81"/>
      <c r="E2900" s="81"/>
      <c r="K2900" s="82"/>
      <c r="W2900" s="81"/>
      <c r="X2900" s="81"/>
      <c r="AL2900" s="81"/>
    </row>
    <row r="2901" spans="4:38" s="80" customFormat="1">
      <c r="D2901" s="81"/>
      <c r="E2901" s="81"/>
      <c r="K2901" s="82"/>
      <c r="W2901" s="81"/>
      <c r="X2901" s="81"/>
      <c r="AL2901" s="81"/>
    </row>
    <row r="2902" spans="4:38" s="80" customFormat="1">
      <c r="D2902" s="81"/>
      <c r="E2902" s="81"/>
      <c r="K2902" s="82"/>
      <c r="W2902" s="81"/>
      <c r="X2902" s="81"/>
      <c r="AL2902" s="81"/>
    </row>
    <row r="2903" spans="4:38" s="80" customFormat="1">
      <c r="D2903" s="81"/>
      <c r="E2903" s="81"/>
      <c r="K2903" s="82"/>
      <c r="W2903" s="81"/>
      <c r="X2903" s="81"/>
      <c r="AL2903" s="81"/>
    </row>
    <row r="2904" spans="4:38" s="80" customFormat="1">
      <c r="D2904" s="81"/>
      <c r="E2904" s="81"/>
      <c r="K2904" s="82"/>
      <c r="W2904" s="81"/>
      <c r="X2904" s="81"/>
      <c r="AL2904" s="81"/>
    </row>
    <row r="2905" spans="4:38" s="80" customFormat="1">
      <c r="D2905" s="81"/>
      <c r="E2905" s="81"/>
      <c r="K2905" s="82"/>
      <c r="W2905" s="81"/>
      <c r="X2905" s="81"/>
      <c r="AL2905" s="81"/>
    </row>
    <row r="2906" spans="4:38" s="80" customFormat="1">
      <c r="D2906" s="81"/>
      <c r="E2906" s="81"/>
      <c r="K2906" s="82"/>
      <c r="W2906" s="81"/>
      <c r="X2906" s="81"/>
      <c r="AL2906" s="81"/>
    </row>
    <row r="2907" spans="4:38" s="80" customFormat="1">
      <c r="D2907" s="81"/>
      <c r="E2907" s="81"/>
      <c r="K2907" s="82"/>
      <c r="W2907" s="81"/>
      <c r="X2907" s="81"/>
      <c r="AL2907" s="81"/>
    </row>
    <row r="2908" spans="4:38" s="80" customFormat="1">
      <c r="D2908" s="81"/>
      <c r="E2908" s="81"/>
      <c r="K2908" s="82"/>
      <c r="W2908" s="81"/>
      <c r="X2908" s="81"/>
      <c r="AL2908" s="81"/>
    </row>
    <row r="2909" spans="4:38" s="80" customFormat="1">
      <c r="D2909" s="81"/>
      <c r="E2909" s="81"/>
      <c r="K2909" s="82"/>
      <c r="W2909" s="81"/>
      <c r="X2909" s="81"/>
      <c r="AL2909" s="81"/>
    </row>
    <row r="2910" spans="4:38" s="80" customFormat="1">
      <c r="D2910" s="81"/>
      <c r="E2910" s="81"/>
      <c r="K2910" s="82"/>
      <c r="W2910" s="81"/>
      <c r="X2910" s="81"/>
      <c r="AL2910" s="81"/>
    </row>
    <row r="2911" spans="4:38" s="80" customFormat="1">
      <c r="D2911" s="81"/>
      <c r="E2911" s="81"/>
      <c r="K2911" s="82"/>
      <c r="W2911" s="81"/>
      <c r="X2911" s="81"/>
      <c r="AL2911" s="81"/>
    </row>
    <row r="2912" spans="4:38" s="80" customFormat="1">
      <c r="D2912" s="81"/>
      <c r="E2912" s="81"/>
      <c r="K2912" s="82"/>
      <c r="W2912" s="81"/>
      <c r="X2912" s="81"/>
      <c r="AL2912" s="81"/>
    </row>
    <row r="2913" spans="4:38" s="80" customFormat="1">
      <c r="D2913" s="81"/>
      <c r="E2913" s="81"/>
      <c r="K2913" s="82"/>
      <c r="W2913" s="81"/>
      <c r="X2913" s="81"/>
      <c r="AL2913" s="81"/>
    </row>
    <row r="2914" spans="4:38" s="80" customFormat="1">
      <c r="D2914" s="81"/>
      <c r="E2914" s="81"/>
      <c r="K2914" s="82"/>
      <c r="W2914" s="81"/>
      <c r="X2914" s="81"/>
      <c r="AL2914" s="81"/>
    </row>
    <row r="2915" spans="4:38" s="80" customFormat="1">
      <c r="D2915" s="81"/>
      <c r="E2915" s="81"/>
      <c r="K2915" s="82"/>
      <c r="W2915" s="81"/>
      <c r="X2915" s="81"/>
      <c r="AL2915" s="81"/>
    </row>
    <row r="2916" spans="4:38" s="80" customFormat="1">
      <c r="D2916" s="81"/>
      <c r="E2916" s="81"/>
      <c r="K2916" s="82"/>
      <c r="W2916" s="81"/>
      <c r="X2916" s="81"/>
      <c r="AL2916" s="81"/>
    </row>
    <row r="2917" spans="4:38" s="80" customFormat="1">
      <c r="D2917" s="81"/>
      <c r="E2917" s="81"/>
      <c r="K2917" s="82"/>
      <c r="W2917" s="81"/>
      <c r="X2917" s="81"/>
      <c r="AL2917" s="81"/>
    </row>
    <row r="2918" spans="4:38" s="80" customFormat="1">
      <c r="D2918" s="81"/>
      <c r="E2918" s="81"/>
      <c r="K2918" s="82"/>
      <c r="W2918" s="81"/>
      <c r="X2918" s="81"/>
      <c r="AL2918" s="81"/>
    </row>
    <row r="2919" spans="4:38" s="80" customFormat="1">
      <c r="D2919" s="81"/>
      <c r="E2919" s="81"/>
      <c r="K2919" s="82"/>
      <c r="W2919" s="81"/>
      <c r="X2919" s="81"/>
      <c r="AL2919" s="81"/>
    </row>
    <row r="2920" spans="4:38" s="80" customFormat="1">
      <c r="D2920" s="81"/>
      <c r="E2920" s="81"/>
      <c r="K2920" s="82"/>
      <c r="W2920" s="81"/>
      <c r="X2920" s="81"/>
      <c r="AL2920" s="81"/>
    </row>
    <row r="2921" spans="4:38" s="80" customFormat="1">
      <c r="D2921" s="81"/>
      <c r="E2921" s="81"/>
      <c r="K2921" s="82"/>
      <c r="W2921" s="81"/>
      <c r="X2921" s="81"/>
      <c r="AL2921" s="81"/>
    </row>
    <row r="2922" spans="4:38" s="80" customFormat="1">
      <c r="D2922" s="81"/>
      <c r="E2922" s="81"/>
      <c r="K2922" s="82"/>
      <c r="W2922" s="81"/>
      <c r="X2922" s="81"/>
      <c r="AL2922" s="81"/>
    </row>
    <row r="2923" spans="4:38" s="80" customFormat="1">
      <c r="D2923" s="81"/>
      <c r="E2923" s="81"/>
      <c r="K2923" s="82"/>
      <c r="W2923" s="81"/>
      <c r="X2923" s="81"/>
      <c r="AL2923" s="81"/>
    </row>
    <row r="2924" spans="4:38" s="80" customFormat="1">
      <c r="D2924" s="81"/>
      <c r="E2924" s="81"/>
      <c r="K2924" s="82"/>
      <c r="W2924" s="81"/>
      <c r="X2924" s="81"/>
      <c r="AL2924" s="81"/>
    </row>
    <row r="2925" spans="4:38" s="80" customFormat="1">
      <c r="D2925" s="81"/>
      <c r="E2925" s="81"/>
      <c r="K2925" s="82"/>
      <c r="W2925" s="81"/>
      <c r="X2925" s="81"/>
      <c r="AL2925" s="81"/>
    </row>
    <row r="2926" spans="4:38" s="80" customFormat="1">
      <c r="D2926" s="81"/>
      <c r="E2926" s="81"/>
      <c r="K2926" s="82"/>
      <c r="W2926" s="81"/>
      <c r="X2926" s="81"/>
      <c r="AL2926" s="81"/>
    </row>
    <row r="2927" spans="4:38" s="80" customFormat="1">
      <c r="D2927" s="81"/>
      <c r="E2927" s="81"/>
      <c r="K2927" s="82"/>
      <c r="W2927" s="81"/>
      <c r="X2927" s="81"/>
      <c r="AL2927" s="81"/>
    </row>
    <row r="2928" spans="4:38" s="80" customFormat="1">
      <c r="D2928" s="81"/>
      <c r="E2928" s="81"/>
      <c r="K2928" s="82"/>
      <c r="W2928" s="81"/>
      <c r="X2928" s="81"/>
      <c r="AL2928" s="81"/>
    </row>
    <row r="2929" spans="4:38" s="80" customFormat="1">
      <c r="D2929" s="81"/>
      <c r="E2929" s="81"/>
      <c r="K2929" s="82"/>
      <c r="W2929" s="81"/>
      <c r="X2929" s="81"/>
      <c r="AL2929" s="81"/>
    </row>
    <row r="2930" spans="4:38" s="80" customFormat="1">
      <c r="D2930" s="81"/>
      <c r="E2930" s="81"/>
      <c r="K2930" s="82"/>
      <c r="W2930" s="81"/>
      <c r="X2930" s="81"/>
      <c r="AL2930" s="81"/>
    </row>
    <row r="2931" spans="4:38" s="80" customFormat="1">
      <c r="D2931" s="81"/>
      <c r="E2931" s="81"/>
      <c r="K2931" s="82"/>
      <c r="W2931" s="81"/>
      <c r="X2931" s="81"/>
      <c r="AL2931" s="81"/>
    </row>
    <row r="2932" spans="4:38" s="80" customFormat="1">
      <c r="D2932" s="81"/>
      <c r="E2932" s="81"/>
      <c r="K2932" s="82"/>
      <c r="W2932" s="81"/>
      <c r="X2932" s="81"/>
      <c r="AL2932" s="81"/>
    </row>
    <row r="2933" spans="4:38" s="80" customFormat="1">
      <c r="D2933" s="81"/>
      <c r="E2933" s="81"/>
      <c r="K2933" s="82"/>
      <c r="W2933" s="81"/>
      <c r="X2933" s="81"/>
      <c r="AL2933" s="81"/>
    </row>
    <row r="2934" spans="4:38" s="80" customFormat="1">
      <c r="D2934" s="81"/>
      <c r="E2934" s="81"/>
      <c r="K2934" s="82"/>
      <c r="W2934" s="81"/>
      <c r="X2934" s="81"/>
      <c r="AL2934" s="81"/>
    </row>
    <row r="2935" spans="4:38" s="80" customFormat="1">
      <c r="D2935" s="81"/>
      <c r="E2935" s="81"/>
      <c r="K2935" s="82"/>
      <c r="W2935" s="81"/>
      <c r="X2935" s="81"/>
      <c r="AL2935" s="81"/>
    </row>
    <row r="2936" spans="4:38" s="80" customFormat="1">
      <c r="D2936" s="81"/>
      <c r="E2936" s="81"/>
      <c r="K2936" s="82"/>
      <c r="W2936" s="81"/>
      <c r="X2936" s="81"/>
      <c r="AL2936" s="81"/>
    </row>
    <row r="2937" spans="4:38" s="80" customFormat="1">
      <c r="D2937" s="81"/>
      <c r="E2937" s="81"/>
      <c r="K2937" s="82"/>
      <c r="W2937" s="81"/>
      <c r="X2937" s="81"/>
      <c r="AL2937" s="81"/>
    </row>
    <row r="2938" spans="4:38" s="80" customFormat="1">
      <c r="D2938" s="81"/>
      <c r="E2938" s="81"/>
      <c r="K2938" s="82"/>
      <c r="W2938" s="81"/>
      <c r="X2938" s="81"/>
      <c r="AL2938" s="81"/>
    </row>
    <row r="2939" spans="4:38" s="80" customFormat="1">
      <c r="D2939" s="81"/>
      <c r="E2939" s="81"/>
      <c r="K2939" s="82"/>
      <c r="W2939" s="81"/>
      <c r="X2939" s="81"/>
      <c r="AL2939" s="81"/>
    </row>
    <row r="2940" spans="4:38" s="80" customFormat="1">
      <c r="D2940" s="81"/>
      <c r="E2940" s="81"/>
      <c r="K2940" s="82"/>
      <c r="W2940" s="81"/>
      <c r="X2940" s="81"/>
      <c r="AL2940" s="81"/>
    </row>
    <row r="2941" spans="4:38" s="80" customFormat="1">
      <c r="D2941" s="81"/>
      <c r="E2941" s="81"/>
      <c r="K2941" s="82"/>
      <c r="W2941" s="81"/>
      <c r="X2941" s="81"/>
      <c r="AL2941" s="81"/>
    </row>
    <row r="2942" spans="4:38" s="80" customFormat="1">
      <c r="D2942" s="81"/>
      <c r="E2942" s="81"/>
      <c r="K2942" s="82"/>
      <c r="W2942" s="81"/>
      <c r="X2942" s="81"/>
      <c r="AL2942" s="81"/>
    </row>
    <row r="2943" spans="4:38" s="80" customFormat="1">
      <c r="D2943" s="81"/>
      <c r="E2943" s="81"/>
      <c r="K2943" s="82"/>
      <c r="W2943" s="81"/>
      <c r="X2943" s="81"/>
      <c r="AL2943" s="81"/>
    </row>
    <row r="2944" spans="4:38" s="80" customFormat="1">
      <c r="D2944" s="81"/>
      <c r="E2944" s="81"/>
      <c r="K2944" s="82"/>
      <c r="W2944" s="81"/>
      <c r="X2944" s="81"/>
      <c r="AL2944" s="81"/>
    </row>
    <row r="2945" spans="4:38" s="80" customFormat="1">
      <c r="D2945" s="81"/>
      <c r="E2945" s="81"/>
      <c r="K2945" s="82"/>
      <c r="W2945" s="81"/>
      <c r="X2945" s="81"/>
      <c r="AL2945" s="81"/>
    </row>
    <row r="2946" spans="4:38" s="80" customFormat="1">
      <c r="D2946" s="81"/>
      <c r="E2946" s="81"/>
      <c r="K2946" s="82"/>
      <c r="W2946" s="81"/>
      <c r="X2946" s="81"/>
      <c r="AL2946" s="81"/>
    </row>
    <row r="2947" spans="4:38" s="80" customFormat="1">
      <c r="D2947" s="81"/>
      <c r="E2947" s="81"/>
      <c r="K2947" s="82"/>
      <c r="W2947" s="81"/>
      <c r="X2947" s="81"/>
      <c r="AL2947" s="81"/>
    </row>
    <row r="2948" spans="4:38" s="80" customFormat="1">
      <c r="D2948" s="81"/>
      <c r="E2948" s="81"/>
      <c r="K2948" s="82"/>
      <c r="W2948" s="81"/>
      <c r="X2948" s="81"/>
      <c r="AL2948" s="81"/>
    </row>
    <row r="2949" spans="4:38" s="80" customFormat="1">
      <c r="D2949" s="81"/>
      <c r="E2949" s="81"/>
      <c r="K2949" s="82"/>
      <c r="W2949" s="81"/>
      <c r="X2949" s="81"/>
      <c r="AL2949" s="81"/>
    </row>
    <row r="2950" spans="4:38" s="80" customFormat="1">
      <c r="D2950" s="81"/>
      <c r="E2950" s="81"/>
      <c r="K2950" s="82"/>
      <c r="W2950" s="81"/>
      <c r="X2950" s="81"/>
      <c r="AL2950" s="81"/>
    </row>
    <row r="2951" spans="4:38" s="80" customFormat="1">
      <c r="D2951" s="81"/>
      <c r="E2951" s="81"/>
      <c r="K2951" s="82"/>
      <c r="W2951" s="81"/>
      <c r="X2951" s="81"/>
      <c r="AL2951" s="81"/>
    </row>
    <row r="2952" spans="4:38" s="80" customFormat="1">
      <c r="D2952" s="81"/>
      <c r="E2952" s="81"/>
      <c r="K2952" s="82"/>
      <c r="W2952" s="81"/>
      <c r="X2952" s="81"/>
      <c r="AL2952" s="81"/>
    </row>
    <row r="2953" spans="4:38" s="80" customFormat="1">
      <c r="D2953" s="81"/>
      <c r="E2953" s="81"/>
      <c r="K2953" s="82"/>
      <c r="W2953" s="81"/>
      <c r="X2953" s="81"/>
      <c r="AL2953" s="81"/>
    </row>
    <row r="2954" spans="4:38" s="80" customFormat="1">
      <c r="D2954" s="81"/>
      <c r="E2954" s="81"/>
      <c r="K2954" s="82"/>
      <c r="W2954" s="81"/>
      <c r="X2954" s="81"/>
      <c r="AL2954" s="81"/>
    </row>
    <row r="2955" spans="4:38" s="80" customFormat="1">
      <c r="D2955" s="81"/>
      <c r="E2955" s="81"/>
      <c r="K2955" s="82"/>
      <c r="W2955" s="81"/>
      <c r="X2955" s="81"/>
      <c r="AL2955" s="81"/>
    </row>
    <row r="2956" spans="4:38" s="80" customFormat="1">
      <c r="D2956" s="81"/>
      <c r="E2956" s="81"/>
      <c r="K2956" s="82"/>
      <c r="W2956" s="81"/>
      <c r="X2956" s="81"/>
      <c r="AL2956" s="81"/>
    </row>
    <row r="2957" spans="4:38" s="80" customFormat="1">
      <c r="D2957" s="81"/>
      <c r="E2957" s="81"/>
      <c r="K2957" s="82"/>
      <c r="W2957" s="81"/>
      <c r="X2957" s="81"/>
      <c r="AL2957" s="81"/>
    </row>
    <row r="2958" spans="4:38" s="80" customFormat="1">
      <c r="D2958" s="81"/>
      <c r="E2958" s="81"/>
      <c r="K2958" s="82"/>
      <c r="W2958" s="81"/>
      <c r="X2958" s="81"/>
      <c r="AL2958" s="81"/>
    </row>
    <row r="2959" spans="4:38" s="80" customFormat="1">
      <c r="D2959" s="81"/>
      <c r="E2959" s="81"/>
      <c r="K2959" s="82"/>
      <c r="W2959" s="81"/>
      <c r="X2959" s="81"/>
      <c r="AL2959" s="81"/>
    </row>
    <row r="2960" spans="4:38" s="80" customFormat="1">
      <c r="D2960" s="81"/>
      <c r="E2960" s="81"/>
      <c r="K2960" s="82"/>
      <c r="W2960" s="81"/>
      <c r="X2960" s="81"/>
      <c r="AL2960" s="81"/>
    </row>
    <row r="2961" spans="4:38" s="80" customFormat="1">
      <c r="D2961" s="81"/>
      <c r="E2961" s="81"/>
      <c r="K2961" s="82"/>
      <c r="W2961" s="81"/>
      <c r="X2961" s="81"/>
      <c r="AL2961" s="81"/>
    </row>
    <row r="2962" spans="4:38" s="80" customFormat="1">
      <c r="D2962" s="81"/>
      <c r="E2962" s="81"/>
      <c r="K2962" s="82"/>
      <c r="W2962" s="81"/>
      <c r="X2962" s="81"/>
      <c r="AL2962" s="81"/>
    </row>
    <row r="2963" spans="4:38" s="80" customFormat="1">
      <c r="D2963" s="81"/>
      <c r="E2963" s="81"/>
      <c r="K2963" s="82"/>
      <c r="W2963" s="81"/>
      <c r="X2963" s="81"/>
      <c r="AL2963" s="81"/>
    </row>
    <row r="2964" spans="4:38" s="80" customFormat="1">
      <c r="D2964" s="81"/>
      <c r="E2964" s="81"/>
      <c r="K2964" s="82"/>
      <c r="W2964" s="81"/>
      <c r="X2964" s="81"/>
      <c r="AL2964" s="81"/>
    </row>
    <row r="2965" spans="4:38" s="80" customFormat="1">
      <c r="D2965" s="81"/>
      <c r="E2965" s="81"/>
      <c r="K2965" s="82"/>
      <c r="W2965" s="81"/>
      <c r="X2965" s="81"/>
      <c r="AL2965" s="81"/>
    </row>
    <row r="2966" spans="4:38" s="80" customFormat="1">
      <c r="D2966" s="81"/>
      <c r="E2966" s="81"/>
      <c r="K2966" s="82"/>
      <c r="W2966" s="81"/>
      <c r="X2966" s="81"/>
      <c r="AL2966" s="81"/>
    </row>
    <row r="2967" spans="4:38" s="80" customFormat="1">
      <c r="D2967" s="81"/>
      <c r="E2967" s="81"/>
      <c r="K2967" s="82"/>
      <c r="W2967" s="81"/>
      <c r="X2967" s="81"/>
      <c r="AL2967" s="81"/>
    </row>
    <row r="2968" spans="4:38" s="80" customFormat="1">
      <c r="D2968" s="81"/>
      <c r="E2968" s="81"/>
      <c r="K2968" s="82"/>
      <c r="W2968" s="81"/>
      <c r="X2968" s="81"/>
      <c r="AL2968" s="81"/>
    </row>
    <row r="2969" spans="4:38" s="80" customFormat="1">
      <c r="D2969" s="81"/>
      <c r="E2969" s="81"/>
      <c r="K2969" s="82"/>
      <c r="W2969" s="81"/>
      <c r="X2969" s="81"/>
      <c r="AL2969" s="81"/>
    </row>
    <row r="2970" spans="4:38" s="80" customFormat="1">
      <c r="D2970" s="81"/>
      <c r="E2970" s="81"/>
      <c r="K2970" s="82"/>
      <c r="W2970" s="81"/>
      <c r="X2970" s="81"/>
      <c r="AL2970" s="81"/>
    </row>
    <row r="2971" spans="4:38" s="80" customFormat="1">
      <c r="D2971" s="81"/>
      <c r="E2971" s="81"/>
      <c r="K2971" s="82"/>
      <c r="W2971" s="81"/>
      <c r="X2971" s="81"/>
      <c r="AL2971" s="81"/>
    </row>
    <row r="2972" spans="4:38" s="80" customFormat="1">
      <c r="D2972" s="81"/>
      <c r="E2972" s="81"/>
      <c r="K2972" s="82"/>
      <c r="W2972" s="81"/>
      <c r="X2972" s="81"/>
      <c r="AL2972" s="81"/>
    </row>
    <row r="2973" spans="4:38" s="80" customFormat="1">
      <c r="D2973" s="81"/>
      <c r="E2973" s="81"/>
      <c r="K2973" s="82"/>
      <c r="W2973" s="81"/>
      <c r="X2973" s="81"/>
      <c r="AL2973" s="81"/>
    </row>
    <row r="2974" spans="4:38" s="80" customFormat="1">
      <c r="D2974" s="81"/>
      <c r="E2974" s="81"/>
      <c r="K2974" s="82"/>
      <c r="W2974" s="81"/>
      <c r="X2974" s="81"/>
      <c r="AL2974" s="81"/>
    </row>
    <row r="2975" spans="4:38" s="80" customFormat="1">
      <c r="D2975" s="81"/>
      <c r="E2975" s="81"/>
      <c r="K2975" s="82"/>
      <c r="W2975" s="81"/>
      <c r="X2975" s="81"/>
      <c r="AL2975" s="81"/>
    </row>
    <row r="2976" spans="4:38" s="80" customFormat="1">
      <c r="D2976" s="81"/>
      <c r="E2976" s="81"/>
      <c r="K2976" s="82"/>
      <c r="W2976" s="81"/>
      <c r="X2976" s="81"/>
      <c r="AL2976" s="81"/>
    </row>
    <row r="2977" spans="4:38" s="80" customFormat="1">
      <c r="D2977" s="81"/>
      <c r="E2977" s="81"/>
      <c r="K2977" s="82"/>
      <c r="W2977" s="81"/>
      <c r="X2977" s="81"/>
      <c r="AL2977" s="81"/>
    </row>
    <row r="2978" spans="4:38" s="80" customFormat="1">
      <c r="D2978" s="81"/>
      <c r="E2978" s="81"/>
      <c r="K2978" s="82"/>
      <c r="W2978" s="81"/>
      <c r="X2978" s="81"/>
      <c r="AL2978" s="81"/>
    </row>
    <row r="2979" spans="4:38" s="80" customFormat="1">
      <c r="D2979" s="81"/>
      <c r="E2979" s="81"/>
      <c r="K2979" s="82"/>
      <c r="W2979" s="81"/>
      <c r="X2979" s="81"/>
      <c r="AL2979" s="81"/>
    </row>
    <row r="2980" spans="4:38" s="80" customFormat="1">
      <c r="D2980" s="81"/>
      <c r="E2980" s="81"/>
      <c r="K2980" s="82"/>
      <c r="W2980" s="81"/>
      <c r="X2980" s="81"/>
      <c r="AL2980" s="81"/>
    </row>
    <row r="2981" spans="4:38" s="80" customFormat="1">
      <c r="D2981" s="81"/>
      <c r="E2981" s="81"/>
      <c r="K2981" s="82"/>
      <c r="W2981" s="81"/>
      <c r="X2981" s="81"/>
      <c r="AL2981" s="81"/>
    </row>
    <row r="2982" spans="4:38" s="80" customFormat="1">
      <c r="D2982" s="81"/>
      <c r="E2982" s="81"/>
      <c r="K2982" s="82"/>
      <c r="W2982" s="81"/>
      <c r="X2982" s="81"/>
      <c r="AL2982" s="81"/>
    </row>
    <row r="2983" spans="4:38" s="80" customFormat="1">
      <c r="D2983" s="81"/>
      <c r="E2983" s="81"/>
      <c r="K2983" s="82"/>
      <c r="W2983" s="81"/>
      <c r="X2983" s="81"/>
      <c r="AL2983" s="81"/>
    </row>
    <row r="2984" spans="4:38" s="80" customFormat="1">
      <c r="D2984" s="81"/>
      <c r="E2984" s="81"/>
      <c r="K2984" s="82"/>
      <c r="W2984" s="81"/>
      <c r="X2984" s="81"/>
      <c r="AL2984" s="81"/>
    </row>
    <row r="2985" spans="4:38" s="80" customFormat="1">
      <c r="D2985" s="81"/>
      <c r="E2985" s="81"/>
      <c r="K2985" s="82"/>
      <c r="W2985" s="81"/>
      <c r="X2985" s="81"/>
      <c r="AL2985" s="81"/>
    </row>
    <row r="2986" spans="4:38" s="80" customFormat="1">
      <c r="D2986" s="81"/>
      <c r="E2986" s="81"/>
      <c r="K2986" s="82"/>
      <c r="W2986" s="81"/>
      <c r="X2986" s="81"/>
      <c r="AL2986" s="81"/>
    </row>
    <row r="2987" spans="4:38" s="80" customFormat="1">
      <c r="D2987" s="81"/>
      <c r="E2987" s="81"/>
      <c r="K2987" s="82"/>
      <c r="W2987" s="81"/>
      <c r="X2987" s="81"/>
      <c r="AL2987" s="81"/>
    </row>
    <row r="2988" spans="4:38" s="80" customFormat="1">
      <c r="D2988" s="81"/>
      <c r="E2988" s="81"/>
      <c r="K2988" s="82"/>
      <c r="W2988" s="81"/>
      <c r="X2988" s="81"/>
      <c r="AL2988" s="81"/>
    </row>
    <row r="2989" spans="4:38" s="80" customFormat="1">
      <c r="D2989" s="81"/>
      <c r="E2989" s="81"/>
      <c r="K2989" s="82"/>
      <c r="W2989" s="81"/>
      <c r="X2989" s="81"/>
      <c r="AL2989" s="81"/>
    </row>
    <row r="2990" spans="4:38" s="80" customFormat="1">
      <c r="D2990" s="81"/>
      <c r="E2990" s="81"/>
      <c r="K2990" s="82"/>
      <c r="W2990" s="81"/>
      <c r="X2990" s="81"/>
      <c r="AL2990" s="81"/>
    </row>
    <row r="2991" spans="4:38" s="80" customFormat="1">
      <c r="D2991" s="81"/>
      <c r="E2991" s="81"/>
      <c r="K2991" s="82"/>
      <c r="W2991" s="81"/>
      <c r="X2991" s="81"/>
      <c r="AL2991" s="81"/>
    </row>
    <row r="2992" spans="4:38" s="80" customFormat="1">
      <c r="D2992" s="81"/>
      <c r="E2992" s="81"/>
      <c r="K2992" s="82"/>
      <c r="W2992" s="81"/>
      <c r="X2992" s="81"/>
      <c r="AL2992" s="81"/>
    </row>
    <row r="2993" spans="4:38" s="80" customFormat="1">
      <c r="D2993" s="81"/>
      <c r="E2993" s="81"/>
      <c r="K2993" s="82"/>
      <c r="W2993" s="81"/>
      <c r="X2993" s="81"/>
      <c r="AL2993" s="81"/>
    </row>
    <row r="2994" spans="4:38" s="80" customFormat="1">
      <c r="D2994" s="81"/>
      <c r="E2994" s="81"/>
      <c r="K2994" s="82"/>
      <c r="W2994" s="81"/>
      <c r="X2994" s="81"/>
      <c r="AL2994" s="81"/>
    </row>
    <row r="2995" spans="4:38" s="80" customFormat="1">
      <c r="D2995" s="81"/>
      <c r="E2995" s="81"/>
      <c r="K2995" s="82"/>
      <c r="W2995" s="81"/>
      <c r="X2995" s="81"/>
      <c r="AL2995" s="81"/>
    </row>
    <row r="2996" spans="4:38" s="80" customFormat="1">
      <c r="D2996" s="81"/>
      <c r="E2996" s="81"/>
      <c r="K2996" s="82"/>
      <c r="W2996" s="81"/>
      <c r="X2996" s="81"/>
      <c r="AL2996" s="81"/>
    </row>
    <row r="2997" spans="4:38" s="80" customFormat="1">
      <c r="D2997" s="81"/>
      <c r="E2997" s="81"/>
      <c r="K2997" s="82"/>
      <c r="W2997" s="81"/>
      <c r="X2997" s="81"/>
      <c r="AL2997" s="81"/>
    </row>
    <row r="2998" spans="4:38" s="80" customFormat="1">
      <c r="D2998" s="81"/>
      <c r="E2998" s="81"/>
      <c r="K2998" s="82"/>
      <c r="W2998" s="81"/>
      <c r="X2998" s="81"/>
      <c r="AL2998" s="81"/>
    </row>
    <row r="2999" spans="4:38" s="80" customFormat="1">
      <c r="D2999" s="81"/>
      <c r="E2999" s="81"/>
      <c r="K2999" s="82"/>
      <c r="W2999" s="81"/>
      <c r="X2999" s="81"/>
      <c r="AL2999" s="81"/>
    </row>
    <row r="3000" spans="4:38" s="80" customFormat="1">
      <c r="D3000" s="81"/>
      <c r="E3000" s="81"/>
      <c r="K3000" s="82"/>
      <c r="W3000" s="81"/>
      <c r="X3000" s="81"/>
      <c r="AL3000" s="81"/>
    </row>
    <row r="3001" spans="4:38" s="80" customFormat="1">
      <c r="D3001" s="81"/>
      <c r="E3001" s="81"/>
      <c r="K3001" s="82"/>
      <c r="W3001" s="81"/>
      <c r="X3001" s="81"/>
      <c r="AL3001" s="81"/>
    </row>
    <row r="3002" spans="4:38" s="80" customFormat="1">
      <c r="D3002" s="81"/>
      <c r="E3002" s="81"/>
      <c r="K3002" s="82"/>
      <c r="W3002" s="81"/>
      <c r="X3002" s="81"/>
      <c r="AL3002" s="81"/>
    </row>
    <row r="3003" spans="4:38" s="80" customFormat="1">
      <c r="D3003" s="81"/>
      <c r="E3003" s="81"/>
      <c r="K3003" s="82"/>
      <c r="W3003" s="81"/>
      <c r="X3003" s="81"/>
      <c r="AL3003" s="81"/>
    </row>
    <row r="3004" spans="4:38" s="80" customFormat="1">
      <c r="D3004" s="81"/>
      <c r="E3004" s="81"/>
      <c r="K3004" s="82"/>
      <c r="W3004" s="81"/>
      <c r="X3004" s="81"/>
      <c r="AL3004" s="81"/>
    </row>
    <row r="3005" spans="4:38" s="80" customFormat="1">
      <c r="D3005" s="81"/>
      <c r="E3005" s="81"/>
      <c r="K3005" s="82"/>
      <c r="W3005" s="81"/>
      <c r="X3005" s="81"/>
      <c r="AL3005" s="81"/>
    </row>
    <row r="3006" spans="4:38" s="80" customFormat="1">
      <c r="D3006" s="81"/>
      <c r="E3006" s="81"/>
      <c r="K3006" s="82"/>
      <c r="W3006" s="81"/>
      <c r="X3006" s="81"/>
      <c r="AL3006" s="81"/>
    </row>
    <row r="3007" spans="4:38" s="80" customFormat="1">
      <c r="D3007" s="81"/>
      <c r="E3007" s="81"/>
      <c r="K3007" s="82"/>
      <c r="W3007" s="81"/>
      <c r="X3007" s="81"/>
      <c r="AL3007" s="81"/>
    </row>
    <row r="3008" spans="4:38" s="80" customFormat="1">
      <c r="D3008" s="81"/>
      <c r="E3008" s="81"/>
      <c r="K3008" s="82"/>
      <c r="W3008" s="81"/>
      <c r="X3008" s="81"/>
      <c r="AL3008" s="81"/>
    </row>
    <row r="3009" spans="4:38" s="80" customFormat="1">
      <c r="D3009" s="81"/>
      <c r="E3009" s="81"/>
      <c r="K3009" s="82"/>
      <c r="W3009" s="81"/>
      <c r="X3009" s="81"/>
      <c r="AL3009" s="81"/>
    </row>
    <row r="3010" spans="4:38" s="80" customFormat="1">
      <c r="D3010" s="81"/>
      <c r="E3010" s="81"/>
      <c r="K3010" s="82"/>
      <c r="W3010" s="81"/>
      <c r="X3010" s="81"/>
      <c r="AL3010" s="81"/>
    </row>
    <row r="3011" spans="4:38" s="80" customFormat="1">
      <c r="D3011" s="81"/>
      <c r="E3011" s="81"/>
      <c r="K3011" s="82"/>
      <c r="W3011" s="81"/>
      <c r="X3011" s="81"/>
      <c r="AL3011" s="81"/>
    </row>
    <row r="3012" spans="4:38" s="80" customFormat="1">
      <c r="D3012" s="81"/>
      <c r="E3012" s="81"/>
      <c r="K3012" s="82"/>
      <c r="W3012" s="81"/>
      <c r="X3012" s="81"/>
      <c r="AL3012" s="81"/>
    </row>
    <row r="3013" spans="4:38" s="80" customFormat="1">
      <c r="D3013" s="81"/>
      <c r="E3013" s="81"/>
      <c r="K3013" s="82"/>
      <c r="W3013" s="81"/>
      <c r="X3013" s="81"/>
      <c r="AL3013" s="81"/>
    </row>
    <row r="3014" spans="4:38" s="80" customFormat="1">
      <c r="D3014" s="81"/>
      <c r="E3014" s="81"/>
      <c r="K3014" s="82"/>
      <c r="W3014" s="81"/>
      <c r="X3014" s="81"/>
      <c r="AL3014" s="81"/>
    </row>
    <row r="3015" spans="4:38" s="80" customFormat="1">
      <c r="D3015" s="81"/>
      <c r="E3015" s="81"/>
      <c r="K3015" s="82"/>
      <c r="W3015" s="81"/>
      <c r="X3015" s="81"/>
      <c r="AL3015" s="81"/>
    </row>
    <row r="3016" spans="4:38" s="80" customFormat="1">
      <c r="D3016" s="81"/>
      <c r="E3016" s="81"/>
      <c r="K3016" s="82"/>
      <c r="W3016" s="81"/>
      <c r="X3016" s="81"/>
      <c r="AL3016" s="81"/>
    </row>
    <row r="3017" spans="4:38" s="80" customFormat="1">
      <c r="D3017" s="81"/>
      <c r="E3017" s="81"/>
      <c r="K3017" s="82"/>
      <c r="W3017" s="81"/>
      <c r="X3017" s="81"/>
      <c r="AL3017" s="81"/>
    </row>
    <row r="3018" spans="4:38" s="80" customFormat="1">
      <c r="D3018" s="81"/>
      <c r="E3018" s="81"/>
      <c r="K3018" s="82"/>
      <c r="W3018" s="81"/>
      <c r="X3018" s="81"/>
      <c r="AL3018" s="81"/>
    </row>
    <row r="3019" spans="4:38" s="80" customFormat="1">
      <c r="D3019" s="81"/>
      <c r="E3019" s="81"/>
      <c r="K3019" s="82"/>
      <c r="W3019" s="81"/>
      <c r="X3019" s="81"/>
      <c r="AL3019" s="81"/>
    </row>
    <row r="3020" spans="4:38" s="80" customFormat="1">
      <c r="D3020" s="81"/>
      <c r="E3020" s="81"/>
      <c r="K3020" s="82"/>
      <c r="W3020" s="81"/>
      <c r="X3020" s="81"/>
      <c r="AL3020" s="81"/>
    </row>
    <row r="3021" spans="4:38" s="80" customFormat="1">
      <c r="D3021" s="81"/>
      <c r="E3021" s="81"/>
      <c r="K3021" s="82"/>
      <c r="W3021" s="81"/>
      <c r="X3021" s="81"/>
      <c r="AL3021" s="81"/>
    </row>
    <row r="3022" spans="4:38" s="80" customFormat="1">
      <c r="D3022" s="81"/>
      <c r="E3022" s="81"/>
      <c r="K3022" s="82"/>
      <c r="W3022" s="81"/>
      <c r="X3022" s="81"/>
      <c r="AL3022" s="81"/>
    </row>
    <row r="3023" spans="4:38" s="80" customFormat="1">
      <c r="D3023" s="81"/>
      <c r="E3023" s="81"/>
      <c r="K3023" s="82"/>
      <c r="W3023" s="81"/>
      <c r="X3023" s="81"/>
      <c r="AL3023" s="81"/>
    </row>
    <row r="3024" spans="4:38" s="80" customFormat="1">
      <c r="D3024" s="81"/>
      <c r="E3024" s="81"/>
      <c r="K3024" s="82"/>
      <c r="W3024" s="81"/>
      <c r="X3024" s="81"/>
      <c r="AL3024" s="81"/>
    </row>
    <row r="3025" spans="4:38" s="80" customFormat="1">
      <c r="D3025" s="81"/>
      <c r="E3025" s="81"/>
      <c r="K3025" s="82"/>
      <c r="W3025" s="81"/>
      <c r="X3025" s="81"/>
      <c r="AL3025" s="81"/>
    </row>
    <row r="3026" spans="4:38" s="80" customFormat="1">
      <c r="D3026" s="81"/>
      <c r="E3026" s="81"/>
      <c r="K3026" s="82"/>
      <c r="W3026" s="81"/>
      <c r="X3026" s="81"/>
      <c r="AL3026" s="81"/>
    </row>
    <row r="3027" spans="4:38" s="80" customFormat="1">
      <c r="D3027" s="81"/>
      <c r="E3027" s="81"/>
      <c r="K3027" s="82"/>
      <c r="W3027" s="81"/>
      <c r="X3027" s="81"/>
      <c r="AL3027" s="81"/>
    </row>
    <row r="3028" spans="4:38" s="80" customFormat="1">
      <c r="D3028" s="81"/>
      <c r="E3028" s="81"/>
      <c r="K3028" s="82"/>
      <c r="W3028" s="81"/>
      <c r="X3028" s="81"/>
      <c r="AL3028" s="81"/>
    </row>
    <row r="3029" spans="4:38" s="80" customFormat="1">
      <c r="D3029" s="81"/>
      <c r="E3029" s="81"/>
      <c r="K3029" s="82"/>
      <c r="W3029" s="81"/>
      <c r="X3029" s="81"/>
      <c r="AL3029" s="81"/>
    </row>
    <row r="3030" spans="4:38" s="80" customFormat="1">
      <c r="D3030" s="81"/>
      <c r="E3030" s="81"/>
      <c r="K3030" s="82"/>
      <c r="W3030" s="81"/>
      <c r="X3030" s="81"/>
      <c r="AL3030" s="81"/>
    </row>
    <row r="3031" spans="4:38" s="80" customFormat="1">
      <c r="D3031" s="81"/>
      <c r="E3031" s="81"/>
      <c r="K3031" s="82"/>
      <c r="W3031" s="81"/>
      <c r="X3031" s="81"/>
      <c r="AL3031" s="81"/>
    </row>
    <row r="3032" spans="4:38" s="80" customFormat="1">
      <c r="D3032" s="81"/>
      <c r="E3032" s="81"/>
      <c r="K3032" s="82"/>
      <c r="W3032" s="81"/>
      <c r="X3032" s="81"/>
      <c r="AL3032" s="81"/>
    </row>
    <row r="3033" spans="4:38" s="80" customFormat="1">
      <c r="D3033" s="81"/>
      <c r="E3033" s="81"/>
      <c r="K3033" s="82"/>
      <c r="W3033" s="81"/>
      <c r="X3033" s="81"/>
      <c r="AL3033" s="81"/>
    </row>
    <row r="3034" spans="4:38" s="80" customFormat="1">
      <c r="D3034" s="81"/>
      <c r="E3034" s="81"/>
      <c r="K3034" s="82"/>
      <c r="W3034" s="81"/>
      <c r="X3034" s="81"/>
      <c r="AL3034" s="81"/>
    </row>
    <row r="3035" spans="4:38" s="80" customFormat="1">
      <c r="D3035" s="81"/>
      <c r="E3035" s="81"/>
      <c r="K3035" s="82"/>
      <c r="W3035" s="81"/>
      <c r="X3035" s="81"/>
      <c r="AL3035" s="81"/>
    </row>
    <row r="3036" spans="4:38" s="80" customFormat="1">
      <c r="D3036" s="81"/>
      <c r="E3036" s="81"/>
      <c r="K3036" s="82"/>
      <c r="W3036" s="81"/>
      <c r="X3036" s="81"/>
      <c r="AL3036" s="81"/>
    </row>
    <row r="3037" spans="4:38" s="80" customFormat="1">
      <c r="D3037" s="81"/>
      <c r="E3037" s="81"/>
      <c r="K3037" s="82"/>
      <c r="W3037" s="81"/>
      <c r="X3037" s="81"/>
      <c r="AL3037" s="81"/>
    </row>
    <row r="3038" spans="4:38" s="80" customFormat="1">
      <c r="D3038" s="81"/>
      <c r="E3038" s="81"/>
      <c r="K3038" s="82"/>
      <c r="W3038" s="81"/>
      <c r="X3038" s="81"/>
      <c r="AL3038" s="81"/>
    </row>
    <row r="3039" spans="4:38" s="80" customFormat="1">
      <c r="D3039" s="81"/>
      <c r="E3039" s="81"/>
      <c r="K3039" s="82"/>
      <c r="W3039" s="81"/>
      <c r="X3039" s="81"/>
      <c r="AL3039" s="81"/>
    </row>
    <row r="3040" spans="4:38" s="80" customFormat="1">
      <c r="D3040" s="81"/>
      <c r="E3040" s="81"/>
      <c r="K3040" s="82"/>
      <c r="W3040" s="81"/>
      <c r="X3040" s="81"/>
      <c r="AL3040" s="81"/>
    </row>
    <row r="3041" spans="4:38" s="80" customFormat="1">
      <c r="D3041" s="81"/>
      <c r="E3041" s="81"/>
      <c r="K3041" s="82"/>
      <c r="W3041" s="81"/>
      <c r="X3041" s="81"/>
      <c r="AL3041" s="81"/>
    </row>
    <row r="3042" spans="4:38" s="80" customFormat="1">
      <c r="D3042" s="81"/>
      <c r="E3042" s="81"/>
      <c r="K3042" s="82"/>
      <c r="W3042" s="81"/>
      <c r="X3042" s="81"/>
      <c r="AL3042" s="81"/>
    </row>
    <row r="3043" spans="4:38" s="80" customFormat="1">
      <c r="D3043" s="81"/>
      <c r="E3043" s="81"/>
      <c r="K3043" s="82"/>
      <c r="W3043" s="81"/>
      <c r="X3043" s="81"/>
      <c r="AL3043" s="81"/>
    </row>
    <row r="3044" spans="4:38" s="80" customFormat="1">
      <c r="D3044" s="81"/>
      <c r="E3044" s="81"/>
      <c r="K3044" s="82"/>
      <c r="W3044" s="81"/>
      <c r="X3044" s="81"/>
      <c r="AL3044" s="81"/>
    </row>
    <row r="3045" spans="4:38" s="80" customFormat="1">
      <c r="D3045" s="81"/>
      <c r="E3045" s="81"/>
      <c r="K3045" s="82"/>
      <c r="W3045" s="81"/>
      <c r="X3045" s="81"/>
      <c r="AL3045" s="81"/>
    </row>
    <row r="3046" spans="4:38" s="80" customFormat="1">
      <c r="D3046" s="81"/>
      <c r="E3046" s="81"/>
      <c r="K3046" s="82"/>
      <c r="W3046" s="81"/>
      <c r="X3046" s="81"/>
      <c r="AL3046" s="81"/>
    </row>
    <row r="3047" spans="4:38" s="80" customFormat="1">
      <c r="D3047" s="81"/>
      <c r="E3047" s="81"/>
      <c r="K3047" s="82"/>
      <c r="W3047" s="81"/>
      <c r="X3047" s="81"/>
      <c r="AL3047" s="81"/>
    </row>
    <row r="3048" spans="4:38" s="80" customFormat="1">
      <c r="D3048" s="81"/>
      <c r="E3048" s="81"/>
      <c r="K3048" s="82"/>
      <c r="W3048" s="81"/>
      <c r="X3048" s="81"/>
      <c r="AL3048" s="81"/>
    </row>
    <row r="3049" spans="4:38" s="80" customFormat="1">
      <c r="D3049" s="81"/>
      <c r="E3049" s="81"/>
      <c r="K3049" s="82"/>
      <c r="W3049" s="81"/>
      <c r="X3049" s="81"/>
      <c r="AL3049" s="81"/>
    </row>
    <row r="3050" spans="4:38" s="80" customFormat="1">
      <c r="D3050" s="81"/>
      <c r="E3050" s="81"/>
      <c r="K3050" s="82"/>
      <c r="W3050" s="81"/>
      <c r="X3050" s="81"/>
      <c r="AL3050" s="81"/>
    </row>
    <row r="3051" spans="4:38" s="80" customFormat="1">
      <c r="D3051" s="81"/>
      <c r="E3051" s="81"/>
      <c r="K3051" s="82"/>
      <c r="W3051" s="81"/>
      <c r="X3051" s="81"/>
      <c r="AL3051" s="81"/>
    </row>
    <row r="3052" spans="4:38" s="80" customFormat="1">
      <c r="D3052" s="81"/>
      <c r="E3052" s="81"/>
      <c r="K3052" s="82"/>
      <c r="W3052" s="81"/>
      <c r="X3052" s="81"/>
      <c r="AL3052" s="81"/>
    </row>
    <row r="3053" spans="4:38" s="80" customFormat="1">
      <c r="D3053" s="81"/>
      <c r="E3053" s="81"/>
      <c r="K3053" s="82"/>
      <c r="W3053" s="81"/>
      <c r="X3053" s="81"/>
      <c r="AL3053" s="81"/>
    </row>
    <row r="3054" spans="4:38" s="80" customFormat="1">
      <c r="D3054" s="81"/>
      <c r="E3054" s="81"/>
      <c r="K3054" s="82"/>
      <c r="W3054" s="81"/>
      <c r="X3054" s="81"/>
      <c r="AL3054" s="81"/>
    </row>
    <row r="3055" spans="4:38" s="80" customFormat="1">
      <c r="D3055" s="81"/>
      <c r="E3055" s="81"/>
      <c r="K3055" s="82"/>
      <c r="W3055" s="81"/>
      <c r="X3055" s="81"/>
      <c r="AL3055" s="81"/>
    </row>
    <row r="3056" spans="4:38" s="80" customFormat="1">
      <c r="D3056" s="81"/>
      <c r="E3056" s="81"/>
      <c r="K3056" s="82"/>
      <c r="W3056" s="81"/>
      <c r="X3056" s="81"/>
      <c r="AL3056" s="81"/>
    </row>
    <row r="3057" spans="4:38" s="80" customFormat="1">
      <c r="D3057" s="81"/>
      <c r="E3057" s="81"/>
      <c r="K3057" s="82"/>
      <c r="W3057" s="81"/>
      <c r="X3057" s="81"/>
      <c r="AL3057" s="81"/>
    </row>
    <row r="3058" spans="4:38" s="80" customFormat="1">
      <c r="D3058" s="81"/>
      <c r="E3058" s="81"/>
      <c r="K3058" s="82"/>
      <c r="W3058" s="81"/>
      <c r="X3058" s="81"/>
      <c r="AL3058" s="81"/>
    </row>
    <row r="3059" spans="4:38" s="80" customFormat="1">
      <c r="D3059" s="81"/>
      <c r="E3059" s="81"/>
      <c r="K3059" s="82"/>
      <c r="W3059" s="81"/>
      <c r="X3059" s="81"/>
      <c r="AL3059" s="81"/>
    </row>
    <row r="3060" spans="4:38" s="80" customFormat="1">
      <c r="D3060" s="81"/>
      <c r="E3060" s="81"/>
      <c r="K3060" s="82"/>
      <c r="W3060" s="81"/>
      <c r="X3060" s="81"/>
      <c r="AL3060" s="81"/>
    </row>
    <row r="3061" spans="4:38" s="80" customFormat="1">
      <c r="D3061" s="81"/>
      <c r="E3061" s="81"/>
      <c r="K3061" s="82"/>
      <c r="W3061" s="81"/>
      <c r="X3061" s="81"/>
      <c r="AL3061" s="81"/>
    </row>
    <row r="3062" spans="4:38" s="80" customFormat="1">
      <c r="D3062" s="81"/>
      <c r="E3062" s="81"/>
      <c r="K3062" s="82"/>
      <c r="W3062" s="81"/>
      <c r="X3062" s="81"/>
      <c r="AL3062" s="81"/>
    </row>
    <row r="3063" spans="4:38" s="80" customFormat="1">
      <c r="D3063" s="81"/>
      <c r="E3063" s="81"/>
      <c r="K3063" s="82"/>
      <c r="W3063" s="81"/>
      <c r="X3063" s="81"/>
      <c r="AL3063" s="81"/>
    </row>
    <row r="3064" spans="4:38" s="80" customFormat="1">
      <c r="D3064" s="81"/>
      <c r="E3064" s="81"/>
      <c r="K3064" s="82"/>
      <c r="W3064" s="81"/>
      <c r="X3064" s="81"/>
      <c r="AL3064" s="81"/>
    </row>
    <row r="3065" spans="4:38" s="80" customFormat="1">
      <c r="D3065" s="81"/>
      <c r="E3065" s="81"/>
      <c r="K3065" s="82"/>
      <c r="W3065" s="81"/>
      <c r="X3065" s="81"/>
      <c r="AL3065" s="81"/>
    </row>
    <row r="3066" spans="4:38" s="80" customFormat="1">
      <c r="D3066" s="81"/>
      <c r="E3066" s="81"/>
      <c r="K3066" s="82"/>
      <c r="W3066" s="81"/>
      <c r="X3066" s="81"/>
      <c r="AL3066" s="81"/>
    </row>
    <row r="3067" spans="4:38" s="80" customFormat="1">
      <c r="D3067" s="81"/>
      <c r="E3067" s="81"/>
      <c r="K3067" s="82"/>
      <c r="W3067" s="81"/>
      <c r="X3067" s="81"/>
      <c r="AL3067" s="81"/>
    </row>
    <row r="3068" spans="4:38" s="80" customFormat="1">
      <c r="D3068" s="81"/>
      <c r="E3068" s="81"/>
      <c r="K3068" s="82"/>
      <c r="W3068" s="81"/>
      <c r="X3068" s="81"/>
      <c r="AL3068" s="81"/>
    </row>
    <row r="3069" spans="4:38" s="80" customFormat="1">
      <c r="D3069" s="81"/>
      <c r="E3069" s="81"/>
      <c r="K3069" s="82"/>
      <c r="W3069" s="81"/>
      <c r="X3069" s="81"/>
      <c r="AL3069" s="81"/>
    </row>
    <row r="3070" spans="4:38" s="80" customFormat="1">
      <c r="D3070" s="81"/>
      <c r="E3070" s="81"/>
      <c r="K3070" s="82"/>
      <c r="W3070" s="81"/>
      <c r="X3070" s="81"/>
      <c r="AL3070" s="81"/>
    </row>
    <row r="3071" spans="4:38" s="80" customFormat="1">
      <c r="D3071" s="81"/>
      <c r="E3071" s="81"/>
      <c r="K3071" s="82"/>
      <c r="W3071" s="81"/>
      <c r="X3071" s="81"/>
      <c r="AL3071" s="81"/>
    </row>
    <row r="3072" spans="4:38" s="80" customFormat="1">
      <c r="D3072" s="81"/>
      <c r="E3072" s="81"/>
      <c r="K3072" s="82"/>
      <c r="W3072" s="81"/>
      <c r="X3072" s="81"/>
      <c r="AL3072" s="81"/>
    </row>
    <row r="3073" spans="4:38" s="80" customFormat="1">
      <c r="D3073" s="81"/>
      <c r="E3073" s="81"/>
      <c r="K3073" s="82"/>
      <c r="W3073" s="81"/>
      <c r="X3073" s="81"/>
      <c r="AL3073" s="81"/>
    </row>
    <row r="3074" spans="4:38" s="80" customFormat="1">
      <c r="D3074" s="81"/>
      <c r="E3074" s="81"/>
      <c r="K3074" s="82"/>
      <c r="W3074" s="81"/>
      <c r="X3074" s="81"/>
      <c r="AL3074" s="81"/>
    </row>
    <row r="3075" spans="4:38" s="80" customFormat="1">
      <c r="D3075" s="81"/>
      <c r="E3075" s="81"/>
      <c r="K3075" s="82"/>
      <c r="W3075" s="81"/>
      <c r="X3075" s="81"/>
      <c r="AL3075" s="81"/>
    </row>
    <row r="3076" spans="4:38" s="80" customFormat="1">
      <c r="D3076" s="81"/>
      <c r="E3076" s="81"/>
      <c r="K3076" s="82"/>
      <c r="W3076" s="81"/>
      <c r="X3076" s="81"/>
      <c r="AL3076" s="81"/>
    </row>
    <row r="3077" spans="4:38" s="80" customFormat="1">
      <c r="D3077" s="81"/>
      <c r="E3077" s="81"/>
      <c r="K3077" s="82"/>
      <c r="W3077" s="81"/>
      <c r="X3077" s="81"/>
      <c r="AL3077" s="81"/>
    </row>
    <row r="3078" spans="4:38" s="80" customFormat="1">
      <c r="D3078" s="81"/>
      <c r="E3078" s="81"/>
      <c r="K3078" s="82"/>
      <c r="W3078" s="81"/>
      <c r="X3078" s="81"/>
      <c r="AL3078" s="81"/>
    </row>
    <row r="3079" spans="4:38" s="80" customFormat="1">
      <c r="D3079" s="81"/>
      <c r="E3079" s="81"/>
      <c r="K3079" s="82"/>
      <c r="W3079" s="81"/>
      <c r="X3079" s="81"/>
      <c r="AL3079" s="81"/>
    </row>
    <row r="3080" spans="4:38" s="80" customFormat="1">
      <c r="D3080" s="81"/>
      <c r="E3080" s="81"/>
      <c r="K3080" s="82"/>
      <c r="W3080" s="81"/>
      <c r="X3080" s="81"/>
      <c r="AL3080" s="81"/>
    </row>
    <row r="3081" spans="4:38" s="80" customFormat="1">
      <c r="D3081" s="81"/>
      <c r="E3081" s="81"/>
      <c r="K3081" s="82"/>
      <c r="W3081" s="81"/>
      <c r="X3081" s="81"/>
      <c r="AL3081" s="81"/>
    </row>
    <row r="3082" spans="4:38" s="80" customFormat="1">
      <c r="D3082" s="81"/>
      <c r="E3082" s="81"/>
      <c r="K3082" s="82"/>
      <c r="W3082" s="81"/>
      <c r="X3082" s="81"/>
      <c r="AL3082" s="81"/>
    </row>
    <row r="3083" spans="4:38" s="80" customFormat="1">
      <c r="D3083" s="81"/>
      <c r="E3083" s="81"/>
      <c r="K3083" s="82"/>
      <c r="W3083" s="81"/>
      <c r="X3083" s="81"/>
      <c r="AL3083" s="81"/>
    </row>
    <row r="3084" spans="4:38" s="80" customFormat="1">
      <c r="D3084" s="81"/>
      <c r="E3084" s="81"/>
      <c r="K3084" s="82"/>
      <c r="W3084" s="81"/>
      <c r="X3084" s="81"/>
      <c r="AL3084" s="81"/>
    </row>
    <row r="3085" spans="4:38" s="80" customFormat="1">
      <c r="D3085" s="81"/>
      <c r="E3085" s="81"/>
      <c r="K3085" s="82"/>
      <c r="W3085" s="81"/>
      <c r="X3085" s="81"/>
      <c r="AL3085" s="81"/>
    </row>
    <row r="3086" spans="4:38" s="80" customFormat="1">
      <c r="D3086" s="81"/>
      <c r="E3086" s="81"/>
      <c r="K3086" s="82"/>
      <c r="W3086" s="81"/>
      <c r="X3086" s="81"/>
      <c r="AL3086" s="81"/>
    </row>
    <row r="3087" spans="4:38" s="80" customFormat="1">
      <c r="D3087" s="81"/>
      <c r="E3087" s="81"/>
      <c r="K3087" s="82"/>
      <c r="W3087" s="81"/>
      <c r="X3087" s="81"/>
      <c r="AL3087" s="81"/>
    </row>
    <row r="3088" spans="4:38" s="80" customFormat="1">
      <c r="D3088" s="81"/>
      <c r="E3088" s="81"/>
      <c r="K3088" s="82"/>
      <c r="W3088" s="81"/>
      <c r="X3088" s="81"/>
      <c r="AL3088" s="81"/>
    </row>
    <row r="3089" spans="4:38" s="80" customFormat="1">
      <c r="D3089" s="81"/>
      <c r="E3089" s="81"/>
      <c r="K3089" s="82"/>
      <c r="W3089" s="81"/>
      <c r="X3089" s="81"/>
      <c r="AL3089" s="81"/>
    </row>
    <row r="3090" spans="4:38" s="80" customFormat="1">
      <c r="D3090" s="81"/>
      <c r="E3090" s="81"/>
      <c r="K3090" s="82"/>
      <c r="W3090" s="81"/>
      <c r="X3090" s="81"/>
      <c r="AL3090" s="81"/>
    </row>
    <row r="3091" spans="4:38" s="80" customFormat="1">
      <c r="D3091" s="81"/>
      <c r="E3091" s="81"/>
      <c r="K3091" s="82"/>
      <c r="W3091" s="81"/>
      <c r="X3091" s="81"/>
      <c r="AL3091" s="81"/>
    </row>
    <row r="3092" spans="4:38" s="80" customFormat="1">
      <c r="D3092" s="81"/>
      <c r="E3092" s="81"/>
      <c r="K3092" s="82"/>
      <c r="W3092" s="81"/>
      <c r="X3092" s="81"/>
      <c r="AL3092" s="81"/>
    </row>
    <row r="3093" spans="4:38" s="80" customFormat="1">
      <c r="D3093" s="81"/>
      <c r="E3093" s="81"/>
      <c r="K3093" s="82"/>
      <c r="W3093" s="81"/>
      <c r="X3093" s="81"/>
      <c r="AL3093" s="81"/>
    </row>
    <row r="3094" spans="4:38" s="80" customFormat="1">
      <c r="D3094" s="81"/>
      <c r="E3094" s="81"/>
      <c r="K3094" s="82"/>
      <c r="W3094" s="81"/>
      <c r="X3094" s="81"/>
      <c r="AL3094" s="81"/>
    </row>
    <row r="3095" spans="4:38" s="80" customFormat="1">
      <c r="D3095" s="81"/>
      <c r="E3095" s="81"/>
      <c r="K3095" s="82"/>
      <c r="W3095" s="81"/>
      <c r="X3095" s="81"/>
      <c r="AL3095" s="81"/>
    </row>
    <row r="3096" spans="4:38" s="80" customFormat="1">
      <c r="D3096" s="81"/>
      <c r="E3096" s="81"/>
      <c r="K3096" s="82"/>
      <c r="W3096" s="81"/>
      <c r="X3096" s="81"/>
      <c r="AL3096" s="81"/>
    </row>
    <row r="3097" spans="4:38" s="80" customFormat="1">
      <c r="D3097" s="81"/>
      <c r="E3097" s="81"/>
      <c r="K3097" s="82"/>
      <c r="W3097" s="81"/>
      <c r="X3097" s="81"/>
      <c r="AL3097" s="81"/>
    </row>
    <row r="3098" spans="4:38" s="80" customFormat="1">
      <c r="D3098" s="81"/>
      <c r="E3098" s="81"/>
      <c r="K3098" s="82"/>
      <c r="W3098" s="81"/>
      <c r="X3098" s="81"/>
      <c r="AL3098" s="81"/>
    </row>
    <row r="3099" spans="4:38" s="80" customFormat="1">
      <c r="D3099" s="81"/>
      <c r="E3099" s="81"/>
      <c r="K3099" s="82"/>
      <c r="W3099" s="81"/>
      <c r="X3099" s="81"/>
      <c r="AL3099" s="81"/>
    </row>
    <row r="3100" spans="4:38" s="80" customFormat="1">
      <c r="D3100" s="81"/>
      <c r="E3100" s="81"/>
      <c r="K3100" s="82"/>
      <c r="W3100" s="81"/>
      <c r="X3100" s="81"/>
      <c r="AL3100" s="81"/>
    </row>
    <row r="3101" spans="4:38" s="80" customFormat="1">
      <c r="D3101" s="81"/>
      <c r="E3101" s="81"/>
      <c r="K3101" s="82"/>
      <c r="W3101" s="81"/>
      <c r="X3101" s="81"/>
      <c r="AL3101" s="81"/>
    </row>
    <row r="3102" spans="4:38" s="80" customFormat="1">
      <c r="D3102" s="81"/>
      <c r="E3102" s="81"/>
      <c r="K3102" s="82"/>
      <c r="W3102" s="81"/>
      <c r="X3102" s="81"/>
      <c r="AL3102" s="81"/>
    </row>
    <row r="3103" spans="4:38" s="80" customFormat="1">
      <c r="D3103" s="81"/>
      <c r="E3103" s="81"/>
      <c r="K3103" s="82"/>
      <c r="W3103" s="81"/>
      <c r="X3103" s="81"/>
      <c r="AL3103" s="81"/>
    </row>
    <row r="3104" spans="4:38" s="80" customFormat="1">
      <c r="D3104" s="81"/>
      <c r="E3104" s="81"/>
      <c r="K3104" s="82"/>
      <c r="W3104" s="81"/>
      <c r="X3104" s="81"/>
      <c r="AL3104" s="81"/>
    </row>
    <row r="3105" spans="4:38" s="80" customFormat="1">
      <c r="D3105" s="81"/>
      <c r="E3105" s="81"/>
      <c r="K3105" s="82"/>
      <c r="W3105" s="81"/>
      <c r="X3105" s="81"/>
      <c r="AL3105" s="81"/>
    </row>
    <row r="3106" spans="4:38" s="80" customFormat="1">
      <c r="D3106" s="81"/>
      <c r="E3106" s="81"/>
      <c r="K3106" s="82"/>
      <c r="W3106" s="81"/>
      <c r="X3106" s="81"/>
      <c r="AL3106" s="81"/>
    </row>
    <row r="3107" spans="4:38" s="80" customFormat="1">
      <c r="D3107" s="81"/>
      <c r="E3107" s="81"/>
      <c r="K3107" s="82"/>
      <c r="W3107" s="81"/>
      <c r="X3107" s="81"/>
      <c r="AL3107" s="81"/>
    </row>
    <row r="3108" spans="4:38" s="80" customFormat="1">
      <c r="D3108" s="81"/>
      <c r="E3108" s="81"/>
      <c r="K3108" s="82"/>
      <c r="W3108" s="81"/>
      <c r="X3108" s="81"/>
      <c r="AL3108" s="81"/>
    </row>
    <row r="3109" spans="4:38" s="80" customFormat="1">
      <c r="D3109" s="81"/>
      <c r="E3109" s="81"/>
      <c r="K3109" s="82"/>
      <c r="W3109" s="81"/>
      <c r="X3109" s="81"/>
      <c r="AL3109" s="81"/>
    </row>
    <row r="3110" spans="4:38" s="80" customFormat="1">
      <c r="D3110" s="81"/>
      <c r="E3110" s="81"/>
      <c r="K3110" s="82"/>
      <c r="W3110" s="81"/>
      <c r="X3110" s="81"/>
      <c r="AL3110" s="81"/>
    </row>
    <row r="3111" spans="4:38" s="80" customFormat="1">
      <c r="D3111" s="81"/>
      <c r="E3111" s="81"/>
      <c r="K3111" s="82"/>
      <c r="W3111" s="81"/>
      <c r="X3111" s="81"/>
      <c r="AL3111" s="81"/>
    </row>
    <row r="3112" spans="4:38" s="80" customFormat="1">
      <c r="D3112" s="81"/>
      <c r="E3112" s="81"/>
      <c r="K3112" s="82"/>
      <c r="W3112" s="81"/>
      <c r="X3112" s="81"/>
      <c r="AL3112" s="81"/>
    </row>
    <row r="3113" spans="4:38" s="80" customFormat="1">
      <c r="D3113" s="81"/>
      <c r="E3113" s="81"/>
      <c r="K3113" s="82"/>
      <c r="W3113" s="81"/>
      <c r="X3113" s="81"/>
      <c r="AL3113" s="81"/>
    </row>
    <row r="3114" spans="4:38" s="80" customFormat="1">
      <c r="D3114" s="81"/>
      <c r="E3114" s="81"/>
      <c r="K3114" s="82"/>
      <c r="W3114" s="81"/>
      <c r="X3114" s="81"/>
      <c r="AL3114" s="81"/>
    </row>
    <row r="3115" spans="4:38" s="80" customFormat="1">
      <c r="D3115" s="81"/>
      <c r="E3115" s="81"/>
      <c r="K3115" s="82"/>
      <c r="W3115" s="81"/>
      <c r="X3115" s="81"/>
      <c r="AL3115" s="81"/>
    </row>
    <row r="3116" spans="4:38" s="80" customFormat="1">
      <c r="D3116" s="81"/>
      <c r="E3116" s="81"/>
      <c r="K3116" s="82"/>
      <c r="W3116" s="81"/>
      <c r="X3116" s="81"/>
      <c r="AL3116" s="81"/>
    </row>
    <row r="3117" spans="4:38" s="80" customFormat="1">
      <c r="D3117" s="81"/>
      <c r="E3117" s="81"/>
      <c r="K3117" s="82"/>
      <c r="W3117" s="81"/>
      <c r="X3117" s="81"/>
      <c r="AL3117" s="81"/>
    </row>
    <row r="3118" spans="4:38" s="80" customFormat="1">
      <c r="D3118" s="81"/>
      <c r="E3118" s="81"/>
      <c r="K3118" s="82"/>
      <c r="W3118" s="81"/>
      <c r="X3118" s="81"/>
      <c r="AL3118" s="81"/>
    </row>
    <row r="3119" spans="4:38" s="80" customFormat="1">
      <c r="D3119" s="81"/>
      <c r="E3119" s="81"/>
      <c r="K3119" s="82"/>
      <c r="W3119" s="81"/>
      <c r="X3119" s="81"/>
      <c r="AL3119" s="81"/>
    </row>
    <row r="3120" spans="4:38" s="80" customFormat="1">
      <c r="D3120" s="81"/>
      <c r="E3120" s="81"/>
      <c r="K3120" s="82"/>
      <c r="W3120" s="81"/>
      <c r="X3120" s="81"/>
      <c r="AL3120" s="81"/>
    </row>
    <row r="3121" spans="4:38" s="80" customFormat="1">
      <c r="D3121" s="81"/>
      <c r="E3121" s="81"/>
      <c r="K3121" s="82"/>
      <c r="W3121" s="81"/>
      <c r="X3121" s="81"/>
      <c r="AL3121" s="81"/>
    </row>
    <row r="3122" spans="4:38" s="80" customFormat="1">
      <c r="D3122" s="81"/>
      <c r="E3122" s="81"/>
      <c r="K3122" s="82"/>
      <c r="W3122" s="81"/>
      <c r="X3122" s="81"/>
      <c r="AL3122" s="81"/>
    </row>
    <row r="3123" spans="4:38" s="80" customFormat="1">
      <c r="D3123" s="81"/>
      <c r="E3123" s="81"/>
      <c r="K3123" s="82"/>
      <c r="W3123" s="81"/>
      <c r="X3123" s="81"/>
      <c r="AL3123" s="81"/>
    </row>
    <row r="3124" spans="4:38" s="80" customFormat="1">
      <c r="D3124" s="81"/>
      <c r="E3124" s="81"/>
      <c r="K3124" s="82"/>
      <c r="W3124" s="81"/>
      <c r="X3124" s="81"/>
      <c r="AL3124" s="81"/>
    </row>
    <row r="3125" spans="4:38" s="80" customFormat="1">
      <c r="D3125" s="81"/>
      <c r="E3125" s="81"/>
      <c r="K3125" s="82"/>
      <c r="W3125" s="81"/>
      <c r="X3125" s="81"/>
      <c r="AL3125" s="81"/>
    </row>
    <row r="3126" spans="4:38" s="80" customFormat="1">
      <c r="D3126" s="81"/>
      <c r="E3126" s="81"/>
      <c r="K3126" s="82"/>
      <c r="W3126" s="81"/>
      <c r="X3126" s="81"/>
      <c r="AL3126" s="81"/>
    </row>
    <row r="3127" spans="4:38" s="80" customFormat="1">
      <c r="D3127" s="81"/>
      <c r="E3127" s="81"/>
      <c r="K3127" s="82"/>
      <c r="W3127" s="81"/>
      <c r="X3127" s="81"/>
      <c r="AL3127" s="81"/>
    </row>
    <row r="3128" spans="4:38" s="80" customFormat="1">
      <c r="D3128" s="81"/>
      <c r="E3128" s="81"/>
      <c r="K3128" s="82"/>
      <c r="W3128" s="81"/>
      <c r="X3128" s="81"/>
      <c r="AL3128" s="81"/>
    </row>
    <row r="3129" spans="4:38" s="80" customFormat="1">
      <c r="D3129" s="81"/>
      <c r="E3129" s="81"/>
      <c r="K3129" s="82"/>
      <c r="W3129" s="81"/>
      <c r="X3129" s="81"/>
      <c r="AL3129" s="81"/>
    </row>
    <row r="3130" spans="4:38" s="80" customFormat="1">
      <c r="D3130" s="81"/>
      <c r="E3130" s="81"/>
      <c r="K3130" s="82"/>
      <c r="W3130" s="81"/>
      <c r="X3130" s="81"/>
      <c r="AL3130" s="81"/>
    </row>
    <row r="3131" spans="4:38" s="80" customFormat="1">
      <c r="D3131" s="81"/>
      <c r="E3131" s="81"/>
      <c r="K3131" s="82"/>
      <c r="W3131" s="81"/>
      <c r="X3131" s="81"/>
      <c r="AL3131" s="81"/>
    </row>
    <row r="3132" spans="4:38" s="80" customFormat="1">
      <c r="D3132" s="81"/>
      <c r="E3132" s="81"/>
      <c r="K3132" s="82"/>
      <c r="W3132" s="81"/>
      <c r="X3132" s="81"/>
      <c r="AL3132" s="81"/>
    </row>
    <row r="3133" spans="4:38" s="80" customFormat="1">
      <c r="D3133" s="81"/>
      <c r="E3133" s="81"/>
      <c r="K3133" s="82"/>
      <c r="W3133" s="81"/>
      <c r="X3133" s="81"/>
      <c r="AL3133" s="81"/>
    </row>
    <row r="3134" spans="4:38" s="80" customFormat="1">
      <c r="D3134" s="81"/>
      <c r="E3134" s="81"/>
      <c r="K3134" s="82"/>
      <c r="W3134" s="81"/>
      <c r="X3134" s="81"/>
      <c r="AL3134" s="81"/>
    </row>
    <row r="3135" spans="4:38" s="80" customFormat="1">
      <c r="D3135" s="81"/>
      <c r="E3135" s="81"/>
      <c r="K3135" s="82"/>
      <c r="W3135" s="81"/>
      <c r="X3135" s="81"/>
      <c r="AL3135" s="81"/>
    </row>
    <row r="3136" spans="4:38" s="80" customFormat="1">
      <c r="D3136" s="81"/>
      <c r="E3136" s="81"/>
      <c r="K3136" s="82"/>
      <c r="W3136" s="81"/>
      <c r="X3136" s="81"/>
      <c r="AL3136" s="81"/>
    </row>
    <row r="3137" spans="4:38" s="80" customFormat="1">
      <c r="D3137" s="81"/>
      <c r="E3137" s="81"/>
      <c r="K3137" s="82"/>
      <c r="W3137" s="81"/>
      <c r="X3137" s="81"/>
      <c r="AL3137" s="81"/>
    </row>
    <row r="3138" spans="4:38" s="80" customFormat="1">
      <c r="D3138" s="81"/>
      <c r="E3138" s="81"/>
      <c r="K3138" s="82"/>
      <c r="W3138" s="81"/>
      <c r="X3138" s="81"/>
      <c r="AL3138" s="81"/>
    </row>
    <row r="3139" spans="4:38" s="80" customFormat="1">
      <c r="D3139" s="81"/>
      <c r="E3139" s="81"/>
      <c r="K3139" s="82"/>
      <c r="W3139" s="81"/>
      <c r="X3139" s="81"/>
      <c r="AL3139" s="81"/>
    </row>
    <row r="3140" spans="4:38" s="80" customFormat="1">
      <c r="D3140" s="81"/>
      <c r="E3140" s="81"/>
      <c r="K3140" s="82"/>
      <c r="W3140" s="81"/>
      <c r="X3140" s="81"/>
      <c r="AL3140" s="81"/>
    </row>
    <row r="3141" spans="4:38" s="80" customFormat="1">
      <c r="D3141" s="81"/>
      <c r="E3141" s="81"/>
      <c r="K3141" s="82"/>
      <c r="W3141" s="81"/>
      <c r="X3141" s="81"/>
      <c r="AL3141" s="81"/>
    </row>
    <row r="3142" spans="4:38" s="80" customFormat="1">
      <c r="D3142" s="81"/>
      <c r="E3142" s="81"/>
      <c r="K3142" s="82"/>
      <c r="W3142" s="81"/>
      <c r="X3142" s="81"/>
      <c r="AL3142" s="81"/>
    </row>
    <row r="3143" spans="4:38" s="80" customFormat="1">
      <c r="D3143" s="81"/>
      <c r="E3143" s="81"/>
      <c r="K3143" s="82"/>
      <c r="W3143" s="81"/>
      <c r="X3143" s="81"/>
      <c r="AL3143" s="81"/>
    </row>
    <row r="3144" spans="4:38" s="80" customFormat="1">
      <c r="D3144" s="81"/>
      <c r="E3144" s="81"/>
      <c r="K3144" s="82"/>
      <c r="W3144" s="81"/>
      <c r="X3144" s="81"/>
      <c r="AL3144" s="81"/>
    </row>
    <row r="3145" spans="4:38" s="80" customFormat="1">
      <c r="D3145" s="81"/>
      <c r="E3145" s="81"/>
      <c r="K3145" s="82"/>
      <c r="W3145" s="81"/>
      <c r="X3145" s="81"/>
      <c r="AL3145" s="81"/>
    </row>
    <row r="3146" spans="4:38" s="80" customFormat="1">
      <c r="D3146" s="81"/>
      <c r="E3146" s="81"/>
      <c r="K3146" s="82"/>
      <c r="W3146" s="81"/>
      <c r="X3146" s="81"/>
      <c r="AL3146" s="81"/>
    </row>
    <row r="3147" spans="4:38" s="80" customFormat="1">
      <c r="D3147" s="81"/>
      <c r="E3147" s="81"/>
      <c r="K3147" s="82"/>
      <c r="W3147" s="81"/>
      <c r="X3147" s="81"/>
      <c r="AL3147" s="81"/>
    </row>
    <row r="3148" spans="4:38" s="80" customFormat="1">
      <c r="D3148" s="81"/>
      <c r="E3148" s="81"/>
      <c r="K3148" s="82"/>
      <c r="W3148" s="81"/>
      <c r="X3148" s="81"/>
      <c r="AL3148" s="81"/>
    </row>
    <row r="3149" spans="4:38" s="80" customFormat="1">
      <c r="D3149" s="81"/>
      <c r="E3149" s="81"/>
      <c r="K3149" s="82"/>
      <c r="W3149" s="81"/>
      <c r="X3149" s="81"/>
      <c r="AL3149" s="81"/>
    </row>
    <row r="3150" spans="4:38" s="80" customFormat="1">
      <c r="D3150" s="81"/>
      <c r="E3150" s="81"/>
      <c r="K3150" s="82"/>
      <c r="W3150" s="81"/>
      <c r="X3150" s="81"/>
      <c r="AL3150" s="81"/>
    </row>
    <row r="3151" spans="4:38" s="80" customFormat="1">
      <c r="D3151" s="81"/>
      <c r="E3151" s="81"/>
      <c r="K3151" s="82"/>
      <c r="W3151" s="81"/>
      <c r="X3151" s="81"/>
      <c r="AL3151" s="81"/>
    </row>
    <row r="3152" spans="4:38" s="80" customFormat="1">
      <c r="D3152" s="81"/>
      <c r="E3152" s="81"/>
      <c r="K3152" s="82"/>
      <c r="W3152" s="81"/>
      <c r="X3152" s="81"/>
      <c r="AL3152" s="81"/>
    </row>
    <row r="3153" spans="4:38" s="80" customFormat="1">
      <c r="D3153" s="81"/>
      <c r="E3153" s="81"/>
      <c r="K3153" s="82"/>
      <c r="W3153" s="81"/>
      <c r="X3153" s="81"/>
      <c r="AL3153" s="81"/>
    </row>
    <row r="3154" spans="4:38" s="80" customFormat="1">
      <c r="D3154" s="81"/>
      <c r="E3154" s="81"/>
      <c r="K3154" s="82"/>
      <c r="W3154" s="81"/>
      <c r="X3154" s="81"/>
      <c r="AL3154" s="81"/>
    </row>
    <row r="3155" spans="4:38" s="80" customFormat="1">
      <c r="D3155" s="81"/>
      <c r="E3155" s="81"/>
      <c r="K3155" s="82"/>
      <c r="W3155" s="81"/>
      <c r="X3155" s="81"/>
      <c r="AL3155" s="81"/>
    </row>
    <row r="3156" spans="4:38" s="80" customFormat="1">
      <c r="D3156" s="81"/>
      <c r="E3156" s="81"/>
      <c r="K3156" s="82"/>
      <c r="W3156" s="81"/>
      <c r="X3156" s="81"/>
      <c r="AL3156" s="81"/>
    </row>
    <row r="3157" spans="4:38" s="80" customFormat="1">
      <c r="D3157" s="81"/>
      <c r="E3157" s="81"/>
      <c r="K3157" s="82"/>
      <c r="W3157" s="81"/>
      <c r="X3157" s="81"/>
      <c r="AL3157" s="81"/>
    </row>
    <row r="3158" spans="4:38" s="80" customFormat="1">
      <c r="D3158" s="81"/>
      <c r="E3158" s="81"/>
      <c r="K3158" s="82"/>
      <c r="W3158" s="81"/>
      <c r="X3158" s="81"/>
      <c r="AL3158" s="81"/>
    </row>
    <row r="3159" spans="4:38" s="80" customFormat="1">
      <c r="D3159" s="81"/>
      <c r="E3159" s="81"/>
      <c r="K3159" s="82"/>
      <c r="W3159" s="81"/>
      <c r="X3159" s="81"/>
      <c r="AL3159" s="81"/>
    </row>
    <row r="3160" spans="4:38" s="80" customFormat="1">
      <c r="D3160" s="81"/>
      <c r="E3160" s="81"/>
      <c r="K3160" s="82"/>
      <c r="W3160" s="81"/>
      <c r="X3160" s="81"/>
      <c r="AL3160" s="81"/>
    </row>
    <row r="3161" spans="4:38" s="80" customFormat="1">
      <c r="D3161" s="81"/>
      <c r="E3161" s="81"/>
      <c r="K3161" s="82"/>
      <c r="W3161" s="81"/>
      <c r="X3161" s="81"/>
      <c r="AL3161" s="81"/>
    </row>
    <row r="3162" spans="4:38" s="80" customFormat="1">
      <c r="D3162" s="81"/>
      <c r="E3162" s="81"/>
      <c r="K3162" s="82"/>
      <c r="W3162" s="81"/>
      <c r="X3162" s="81"/>
      <c r="AL3162" s="81"/>
    </row>
    <row r="3163" spans="4:38" s="80" customFormat="1">
      <c r="D3163" s="81"/>
      <c r="E3163" s="81"/>
      <c r="K3163" s="82"/>
      <c r="W3163" s="81"/>
      <c r="X3163" s="81"/>
      <c r="AL3163" s="81"/>
    </row>
    <row r="3164" spans="4:38" s="80" customFormat="1">
      <c r="D3164" s="81"/>
      <c r="E3164" s="81"/>
      <c r="K3164" s="82"/>
      <c r="W3164" s="81"/>
      <c r="X3164" s="81"/>
      <c r="AL3164" s="81"/>
    </row>
    <row r="3165" spans="4:38" s="80" customFormat="1">
      <c r="D3165" s="81"/>
      <c r="E3165" s="81"/>
      <c r="K3165" s="82"/>
      <c r="W3165" s="81"/>
      <c r="X3165" s="81"/>
      <c r="AL3165" s="81"/>
    </row>
    <row r="3166" spans="4:38" s="80" customFormat="1">
      <c r="D3166" s="81"/>
      <c r="E3166" s="81"/>
      <c r="K3166" s="82"/>
      <c r="W3166" s="81"/>
      <c r="X3166" s="81"/>
      <c r="AL3166" s="81"/>
    </row>
    <row r="3167" spans="4:38" s="80" customFormat="1">
      <c r="D3167" s="81"/>
      <c r="E3167" s="81"/>
      <c r="K3167" s="82"/>
      <c r="W3167" s="81"/>
      <c r="X3167" s="81"/>
      <c r="AL3167" s="81"/>
    </row>
    <row r="3168" spans="4:38" s="80" customFormat="1">
      <c r="D3168" s="81"/>
      <c r="E3168" s="81"/>
      <c r="K3168" s="82"/>
      <c r="W3168" s="81"/>
      <c r="X3168" s="81"/>
      <c r="AL3168" s="81"/>
    </row>
    <row r="3169" spans="4:38" s="80" customFormat="1">
      <c r="D3169" s="81"/>
      <c r="E3169" s="81"/>
      <c r="K3169" s="82"/>
      <c r="W3169" s="81"/>
      <c r="X3169" s="81"/>
      <c r="AL3169" s="81"/>
    </row>
    <row r="3170" spans="4:38" s="80" customFormat="1">
      <c r="D3170" s="81"/>
      <c r="E3170" s="81"/>
      <c r="K3170" s="82"/>
      <c r="W3170" s="81"/>
      <c r="X3170" s="81"/>
      <c r="AL3170" s="81"/>
    </row>
    <row r="3171" spans="4:38" s="80" customFormat="1">
      <c r="D3171" s="81"/>
      <c r="E3171" s="81"/>
      <c r="K3171" s="82"/>
      <c r="W3171" s="81"/>
      <c r="X3171" s="81"/>
      <c r="AL3171" s="81"/>
    </row>
    <row r="3172" spans="4:38" s="80" customFormat="1">
      <c r="D3172" s="81"/>
      <c r="E3172" s="81"/>
      <c r="K3172" s="82"/>
      <c r="W3172" s="81"/>
      <c r="X3172" s="81"/>
      <c r="AL3172" s="81"/>
    </row>
    <row r="3173" spans="4:38" s="80" customFormat="1">
      <c r="D3173" s="81"/>
      <c r="E3173" s="81"/>
      <c r="K3173" s="82"/>
      <c r="W3173" s="81"/>
      <c r="X3173" s="81"/>
      <c r="AL3173" s="81"/>
    </row>
    <row r="3174" spans="4:38" s="80" customFormat="1">
      <c r="D3174" s="81"/>
      <c r="E3174" s="81"/>
      <c r="K3174" s="82"/>
      <c r="W3174" s="81"/>
      <c r="X3174" s="81"/>
      <c r="AL3174" s="81"/>
    </row>
    <row r="3175" spans="4:38" s="80" customFormat="1">
      <c r="D3175" s="81"/>
      <c r="E3175" s="81"/>
      <c r="K3175" s="82"/>
      <c r="W3175" s="81"/>
      <c r="X3175" s="81"/>
      <c r="AL3175" s="81"/>
    </row>
    <row r="3176" spans="4:38" s="80" customFormat="1">
      <c r="D3176" s="81"/>
      <c r="E3176" s="81"/>
      <c r="K3176" s="82"/>
      <c r="W3176" s="81"/>
      <c r="X3176" s="81"/>
      <c r="AL3176" s="81"/>
    </row>
    <row r="3177" spans="4:38" s="80" customFormat="1">
      <c r="D3177" s="81"/>
      <c r="E3177" s="81"/>
      <c r="K3177" s="82"/>
      <c r="W3177" s="81"/>
      <c r="X3177" s="81"/>
      <c r="AL3177" s="81"/>
    </row>
    <row r="3178" spans="4:38" s="80" customFormat="1">
      <c r="D3178" s="81"/>
      <c r="E3178" s="81"/>
      <c r="K3178" s="82"/>
      <c r="W3178" s="81"/>
      <c r="X3178" s="81"/>
      <c r="AL3178" s="81"/>
    </row>
    <row r="3179" spans="4:38" s="80" customFormat="1">
      <c r="D3179" s="81"/>
      <c r="E3179" s="81"/>
      <c r="K3179" s="82"/>
      <c r="W3179" s="81"/>
      <c r="X3179" s="81"/>
      <c r="AL3179" s="81"/>
    </row>
    <row r="3180" spans="4:38" s="80" customFormat="1">
      <c r="D3180" s="81"/>
      <c r="E3180" s="81"/>
      <c r="K3180" s="82"/>
      <c r="W3180" s="81"/>
      <c r="X3180" s="81"/>
      <c r="AL3180" s="81"/>
    </row>
    <row r="3181" spans="4:38" s="80" customFormat="1">
      <c r="D3181" s="81"/>
      <c r="E3181" s="81"/>
      <c r="K3181" s="82"/>
      <c r="W3181" s="81"/>
      <c r="X3181" s="81"/>
      <c r="AL3181" s="81"/>
    </row>
    <row r="3182" spans="4:38" s="80" customFormat="1">
      <c r="D3182" s="81"/>
      <c r="E3182" s="81"/>
      <c r="K3182" s="82"/>
      <c r="W3182" s="81"/>
      <c r="X3182" s="81"/>
      <c r="AL3182" s="81"/>
    </row>
    <row r="3183" spans="4:38" s="80" customFormat="1">
      <c r="D3183" s="81"/>
      <c r="E3183" s="81"/>
      <c r="K3183" s="82"/>
      <c r="W3183" s="81"/>
      <c r="X3183" s="81"/>
      <c r="AL3183" s="81"/>
    </row>
    <row r="3184" spans="4:38" s="80" customFormat="1">
      <c r="D3184" s="81"/>
      <c r="E3184" s="81"/>
      <c r="K3184" s="82"/>
      <c r="W3184" s="81"/>
      <c r="X3184" s="81"/>
      <c r="AL3184" s="81"/>
    </row>
    <row r="3185" spans="4:38" s="80" customFormat="1">
      <c r="D3185" s="81"/>
      <c r="E3185" s="81"/>
      <c r="K3185" s="82"/>
      <c r="W3185" s="81"/>
      <c r="X3185" s="81"/>
      <c r="AL3185" s="81"/>
    </row>
    <row r="3186" spans="4:38" s="80" customFormat="1">
      <c r="D3186" s="81"/>
      <c r="E3186" s="81"/>
      <c r="K3186" s="82"/>
      <c r="W3186" s="81"/>
      <c r="X3186" s="81"/>
      <c r="AL3186" s="81"/>
    </row>
    <row r="3187" spans="4:38" s="80" customFormat="1">
      <c r="D3187" s="81"/>
      <c r="E3187" s="81"/>
      <c r="K3187" s="82"/>
      <c r="W3187" s="81"/>
      <c r="X3187" s="81"/>
      <c r="AL3187" s="81"/>
    </row>
    <row r="3188" spans="4:38" s="80" customFormat="1">
      <c r="D3188" s="81"/>
      <c r="E3188" s="81"/>
      <c r="K3188" s="82"/>
      <c r="W3188" s="81"/>
      <c r="X3188" s="81"/>
      <c r="AL3188" s="81"/>
    </row>
    <row r="3189" spans="4:38" s="80" customFormat="1">
      <c r="D3189" s="81"/>
      <c r="E3189" s="81"/>
      <c r="K3189" s="82"/>
      <c r="W3189" s="81"/>
      <c r="X3189" s="81"/>
      <c r="AL3189" s="81"/>
    </row>
    <row r="3190" spans="4:38" s="80" customFormat="1">
      <c r="D3190" s="81"/>
      <c r="E3190" s="81"/>
      <c r="K3190" s="82"/>
      <c r="W3190" s="81"/>
      <c r="X3190" s="81"/>
      <c r="AL3190" s="81"/>
    </row>
    <row r="3191" spans="4:38" s="80" customFormat="1">
      <c r="D3191" s="81"/>
      <c r="E3191" s="81"/>
      <c r="K3191" s="82"/>
      <c r="W3191" s="81"/>
      <c r="X3191" s="81"/>
      <c r="AL3191" s="81"/>
    </row>
    <row r="3192" spans="4:38" s="80" customFormat="1">
      <c r="D3192" s="81"/>
      <c r="E3192" s="81"/>
      <c r="K3192" s="82"/>
      <c r="W3192" s="81"/>
      <c r="X3192" s="81"/>
      <c r="AL3192" s="81"/>
    </row>
    <row r="3193" spans="4:38" s="80" customFormat="1">
      <c r="D3193" s="81"/>
      <c r="E3193" s="81"/>
      <c r="K3193" s="82"/>
      <c r="W3193" s="81"/>
      <c r="X3193" s="81"/>
      <c r="AL3193" s="81"/>
    </row>
    <row r="3194" spans="4:38" s="80" customFormat="1">
      <c r="D3194" s="81"/>
      <c r="E3194" s="81"/>
      <c r="K3194" s="82"/>
      <c r="W3194" s="81"/>
      <c r="X3194" s="81"/>
      <c r="AL3194" s="81"/>
    </row>
    <row r="3195" spans="4:38" s="80" customFormat="1">
      <c r="D3195" s="81"/>
      <c r="E3195" s="81"/>
      <c r="K3195" s="82"/>
      <c r="W3195" s="81"/>
      <c r="X3195" s="81"/>
      <c r="AL3195" s="81"/>
    </row>
    <row r="3196" spans="4:38" s="80" customFormat="1">
      <c r="D3196" s="81"/>
      <c r="E3196" s="81"/>
      <c r="K3196" s="82"/>
      <c r="W3196" s="81"/>
      <c r="X3196" s="81"/>
      <c r="AL3196" s="81"/>
    </row>
    <row r="3197" spans="4:38" s="80" customFormat="1">
      <c r="D3197" s="81"/>
      <c r="E3197" s="81"/>
      <c r="K3197" s="82"/>
      <c r="W3197" s="81"/>
      <c r="X3197" s="81"/>
      <c r="AL3197" s="81"/>
    </row>
    <row r="3198" spans="4:38" s="80" customFormat="1">
      <c r="D3198" s="81"/>
      <c r="E3198" s="81"/>
      <c r="K3198" s="82"/>
      <c r="W3198" s="81"/>
      <c r="X3198" s="81"/>
      <c r="AL3198" s="81"/>
    </row>
    <row r="3199" spans="4:38" s="80" customFormat="1">
      <c r="D3199" s="81"/>
      <c r="E3199" s="81"/>
      <c r="K3199" s="82"/>
      <c r="W3199" s="81"/>
      <c r="X3199" s="81"/>
      <c r="AL3199" s="81"/>
    </row>
    <row r="3200" spans="4:38" s="80" customFormat="1">
      <c r="D3200" s="81"/>
      <c r="E3200" s="81"/>
      <c r="K3200" s="82"/>
      <c r="W3200" s="81"/>
      <c r="X3200" s="81"/>
      <c r="AL3200" s="81"/>
    </row>
    <row r="3201" spans="4:38" s="80" customFormat="1">
      <c r="D3201" s="81"/>
      <c r="E3201" s="81"/>
      <c r="K3201" s="82"/>
      <c r="W3201" s="81"/>
      <c r="X3201" s="81"/>
      <c r="AL3201" s="81"/>
    </row>
    <row r="3202" spans="4:38" s="80" customFormat="1">
      <c r="D3202" s="81"/>
      <c r="E3202" s="81"/>
      <c r="K3202" s="82"/>
      <c r="W3202" s="81"/>
      <c r="X3202" s="81"/>
      <c r="AL3202" s="81"/>
    </row>
    <row r="3203" spans="4:38" s="80" customFormat="1">
      <c r="D3203" s="81"/>
      <c r="E3203" s="81"/>
      <c r="K3203" s="82"/>
      <c r="W3203" s="81"/>
      <c r="X3203" s="81"/>
      <c r="AL3203" s="81"/>
    </row>
    <row r="3204" spans="4:38" s="80" customFormat="1">
      <c r="D3204" s="81"/>
      <c r="E3204" s="81"/>
      <c r="K3204" s="82"/>
      <c r="W3204" s="81"/>
      <c r="X3204" s="81"/>
      <c r="AL3204" s="81"/>
    </row>
    <row r="3205" spans="4:38" s="80" customFormat="1">
      <c r="D3205" s="81"/>
      <c r="E3205" s="81"/>
      <c r="K3205" s="82"/>
      <c r="W3205" s="81"/>
      <c r="X3205" s="81"/>
      <c r="AL3205" s="81"/>
    </row>
    <row r="3206" spans="4:38" s="80" customFormat="1">
      <c r="D3206" s="81"/>
      <c r="E3206" s="81"/>
      <c r="K3206" s="82"/>
      <c r="W3206" s="81"/>
      <c r="X3206" s="81"/>
      <c r="AL3206" s="81"/>
    </row>
    <row r="3207" spans="4:38" s="80" customFormat="1">
      <c r="D3207" s="81"/>
      <c r="E3207" s="81"/>
      <c r="K3207" s="82"/>
      <c r="W3207" s="81"/>
      <c r="X3207" s="81"/>
      <c r="AL3207" s="81"/>
    </row>
    <row r="3208" spans="4:38" s="80" customFormat="1">
      <c r="D3208" s="81"/>
      <c r="E3208" s="81"/>
      <c r="K3208" s="82"/>
      <c r="W3208" s="81"/>
      <c r="X3208" s="81"/>
      <c r="AL3208" s="81"/>
    </row>
    <row r="3209" spans="4:38" s="80" customFormat="1">
      <c r="D3209" s="81"/>
      <c r="E3209" s="81"/>
      <c r="K3209" s="82"/>
      <c r="W3209" s="81"/>
      <c r="X3209" s="81"/>
      <c r="AL3209" s="81"/>
    </row>
    <row r="3210" spans="4:38" s="80" customFormat="1">
      <c r="D3210" s="81"/>
      <c r="E3210" s="81"/>
      <c r="K3210" s="82"/>
      <c r="W3210" s="81"/>
      <c r="X3210" s="81"/>
      <c r="AL3210" s="81"/>
    </row>
    <row r="3211" spans="4:38" s="80" customFormat="1">
      <c r="D3211" s="81"/>
      <c r="E3211" s="81"/>
      <c r="K3211" s="82"/>
      <c r="W3211" s="81"/>
      <c r="X3211" s="81"/>
      <c r="AL3211" s="81"/>
    </row>
    <row r="3212" spans="4:38" s="80" customFormat="1">
      <c r="D3212" s="81"/>
      <c r="E3212" s="81"/>
      <c r="K3212" s="82"/>
      <c r="W3212" s="81"/>
      <c r="X3212" s="81"/>
      <c r="AL3212" s="81"/>
    </row>
    <row r="3213" spans="4:38" s="80" customFormat="1">
      <c r="D3213" s="81"/>
      <c r="E3213" s="81"/>
      <c r="K3213" s="82"/>
      <c r="W3213" s="81"/>
      <c r="X3213" s="81"/>
      <c r="AL3213" s="81"/>
    </row>
    <row r="3214" spans="4:38" s="80" customFormat="1">
      <c r="D3214" s="81"/>
      <c r="E3214" s="81"/>
      <c r="K3214" s="82"/>
      <c r="W3214" s="81"/>
      <c r="X3214" s="81"/>
      <c r="AL3214" s="81"/>
    </row>
    <row r="3215" spans="4:38" s="80" customFormat="1">
      <c r="D3215" s="81"/>
      <c r="E3215" s="81"/>
      <c r="K3215" s="82"/>
      <c r="W3215" s="81"/>
      <c r="X3215" s="81"/>
      <c r="AL3215" s="81"/>
    </row>
    <row r="3216" spans="4:38" s="80" customFormat="1">
      <c r="D3216" s="81"/>
      <c r="E3216" s="81"/>
      <c r="K3216" s="82"/>
      <c r="W3216" s="81"/>
      <c r="X3216" s="81"/>
      <c r="AL3216" s="81"/>
    </row>
    <row r="3217" spans="4:38" s="80" customFormat="1">
      <c r="D3217" s="81"/>
      <c r="E3217" s="81"/>
      <c r="K3217" s="82"/>
      <c r="W3217" s="81"/>
      <c r="X3217" s="81"/>
      <c r="AL3217" s="81"/>
    </row>
    <row r="3218" spans="4:38" s="80" customFormat="1">
      <c r="D3218" s="81"/>
      <c r="E3218" s="81"/>
      <c r="K3218" s="82"/>
      <c r="W3218" s="81"/>
      <c r="X3218" s="81"/>
      <c r="AL3218" s="81"/>
    </row>
    <row r="3219" spans="4:38" s="80" customFormat="1">
      <c r="D3219" s="81"/>
      <c r="E3219" s="81"/>
      <c r="K3219" s="82"/>
      <c r="W3219" s="81"/>
      <c r="X3219" s="81"/>
      <c r="AL3219" s="81"/>
    </row>
    <row r="3220" spans="4:38" s="80" customFormat="1">
      <c r="D3220" s="81"/>
      <c r="E3220" s="81"/>
      <c r="K3220" s="82"/>
      <c r="W3220" s="81"/>
      <c r="X3220" s="81"/>
      <c r="AL3220" s="81"/>
    </row>
    <row r="3221" spans="4:38" s="80" customFormat="1">
      <c r="D3221" s="81"/>
      <c r="E3221" s="81"/>
      <c r="K3221" s="82"/>
      <c r="W3221" s="81"/>
      <c r="X3221" s="81"/>
      <c r="AL3221" s="81"/>
    </row>
    <row r="3222" spans="4:38" s="80" customFormat="1">
      <c r="D3222" s="81"/>
      <c r="E3222" s="81"/>
      <c r="K3222" s="82"/>
      <c r="W3222" s="81"/>
      <c r="X3222" s="81"/>
      <c r="AL3222" s="81"/>
    </row>
    <row r="3223" spans="4:38" s="80" customFormat="1">
      <c r="D3223" s="81"/>
      <c r="E3223" s="81"/>
      <c r="K3223" s="82"/>
      <c r="W3223" s="81"/>
      <c r="X3223" s="81"/>
      <c r="AL3223" s="81"/>
    </row>
    <row r="3224" spans="4:38" s="80" customFormat="1">
      <c r="D3224" s="81"/>
      <c r="E3224" s="81"/>
      <c r="K3224" s="82"/>
      <c r="W3224" s="81"/>
      <c r="X3224" s="81"/>
      <c r="AL3224" s="81"/>
    </row>
    <row r="3225" spans="4:38" s="80" customFormat="1">
      <c r="D3225" s="81"/>
      <c r="E3225" s="81"/>
      <c r="K3225" s="82"/>
      <c r="W3225" s="81"/>
      <c r="X3225" s="81"/>
      <c r="AL3225" s="81"/>
    </row>
    <row r="3226" spans="4:38" s="80" customFormat="1">
      <c r="D3226" s="81"/>
      <c r="E3226" s="81"/>
      <c r="K3226" s="82"/>
      <c r="W3226" s="81"/>
      <c r="X3226" s="81"/>
      <c r="AL3226" s="81"/>
    </row>
    <row r="3227" spans="4:38" s="80" customFormat="1">
      <c r="D3227" s="81"/>
      <c r="E3227" s="81"/>
      <c r="K3227" s="82"/>
      <c r="W3227" s="81"/>
      <c r="X3227" s="81"/>
      <c r="AL3227" s="81"/>
    </row>
    <row r="3228" spans="4:38" s="80" customFormat="1">
      <c r="D3228" s="81"/>
      <c r="E3228" s="81"/>
      <c r="K3228" s="82"/>
      <c r="W3228" s="81"/>
      <c r="X3228" s="81"/>
      <c r="AL3228" s="81"/>
    </row>
    <row r="3229" spans="4:38" s="80" customFormat="1">
      <c r="D3229" s="81"/>
      <c r="E3229" s="81"/>
      <c r="K3229" s="82"/>
      <c r="W3229" s="81"/>
      <c r="X3229" s="81"/>
      <c r="AL3229" s="81"/>
    </row>
    <row r="3230" spans="4:38" s="80" customFormat="1">
      <c r="D3230" s="81"/>
      <c r="E3230" s="81"/>
      <c r="K3230" s="82"/>
      <c r="W3230" s="81"/>
      <c r="X3230" s="81"/>
      <c r="AL3230" s="81"/>
    </row>
    <row r="3231" spans="4:38" s="80" customFormat="1">
      <c r="D3231" s="81"/>
      <c r="E3231" s="81"/>
      <c r="K3231" s="82"/>
      <c r="W3231" s="81"/>
      <c r="X3231" s="81"/>
      <c r="AL3231" s="81"/>
    </row>
    <row r="3232" spans="4:38" s="80" customFormat="1">
      <c r="D3232" s="81"/>
      <c r="E3232" s="81"/>
      <c r="K3232" s="82"/>
      <c r="W3232" s="81"/>
      <c r="X3232" s="81"/>
      <c r="AL3232" s="81"/>
    </row>
    <row r="3233" spans="4:38" s="80" customFormat="1">
      <c r="D3233" s="81"/>
      <c r="E3233" s="81"/>
      <c r="K3233" s="82"/>
      <c r="W3233" s="81"/>
      <c r="X3233" s="81"/>
      <c r="AL3233" s="81"/>
    </row>
    <row r="3234" spans="4:38" s="80" customFormat="1">
      <c r="D3234" s="81"/>
      <c r="E3234" s="81"/>
      <c r="K3234" s="82"/>
      <c r="W3234" s="81"/>
      <c r="X3234" s="81"/>
      <c r="AL3234" s="81"/>
    </row>
    <row r="3235" spans="4:38" s="80" customFormat="1">
      <c r="D3235" s="81"/>
      <c r="E3235" s="81"/>
      <c r="K3235" s="82"/>
      <c r="W3235" s="81"/>
      <c r="X3235" s="81"/>
      <c r="AL3235" s="81"/>
    </row>
    <row r="3236" spans="4:38" s="80" customFormat="1">
      <c r="D3236" s="81"/>
      <c r="E3236" s="81"/>
      <c r="K3236" s="82"/>
      <c r="W3236" s="81"/>
      <c r="X3236" s="81"/>
      <c r="AL3236" s="81"/>
    </row>
    <row r="3237" spans="4:38" s="80" customFormat="1">
      <c r="D3237" s="81"/>
      <c r="E3237" s="81"/>
      <c r="K3237" s="82"/>
      <c r="W3237" s="81"/>
      <c r="X3237" s="81"/>
      <c r="AL3237" s="81"/>
    </row>
    <row r="3238" spans="4:38" s="80" customFormat="1">
      <c r="D3238" s="81"/>
      <c r="E3238" s="81"/>
      <c r="K3238" s="82"/>
      <c r="W3238" s="81"/>
      <c r="X3238" s="81"/>
      <c r="AL3238" s="81"/>
    </row>
    <row r="3239" spans="4:38" s="80" customFormat="1">
      <c r="D3239" s="81"/>
      <c r="E3239" s="81"/>
      <c r="K3239" s="82"/>
      <c r="W3239" s="81"/>
      <c r="X3239" s="81"/>
      <c r="AL3239" s="81"/>
    </row>
    <row r="3240" spans="4:38" s="80" customFormat="1">
      <c r="D3240" s="81"/>
      <c r="E3240" s="81"/>
      <c r="K3240" s="82"/>
      <c r="W3240" s="81"/>
      <c r="X3240" s="81"/>
      <c r="AL3240" s="81"/>
    </row>
    <row r="3241" spans="4:38" s="80" customFormat="1">
      <c r="D3241" s="81"/>
      <c r="E3241" s="81"/>
      <c r="K3241" s="82"/>
      <c r="W3241" s="81"/>
      <c r="X3241" s="81"/>
      <c r="AL3241" s="81"/>
    </row>
    <row r="3242" spans="4:38" s="80" customFormat="1">
      <c r="D3242" s="81"/>
      <c r="E3242" s="81"/>
      <c r="K3242" s="82"/>
      <c r="W3242" s="81"/>
      <c r="X3242" s="81"/>
      <c r="AL3242" s="81"/>
    </row>
    <row r="3243" spans="4:38" s="80" customFormat="1">
      <c r="D3243" s="81"/>
      <c r="E3243" s="81"/>
      <c r="K3243" s="82"/>
      <c r="W3243" s="81"/>
      <c r="X3243" s="81"/>
      <c r="AL3243" s="81"/>
    </row>
    <row r="3244" spans="4:38" s="80" customFormat="1">
      <c r="D3244" s="81"/>
      <c r="E3244" s="81"/>
      <c r="K3244" s="82"/>
      <c r="W3244" s="81"/>
      <c r="X3244" s="81"/>
      <c r="AL3244" s="81"/>
    </row>
    <row r="3245" spans="4:38" s="80" customFormat="1">
      <c r="D3245" s="81"/>
      <c r="E3245" s="81"/>
      <c r="K3245" s="82"/>
      <c r="W3245" s="81"/>
      <c r="X3245" s="81"/>
      <c r="AL3245" s="81"/>
    </row>
    <row r="3246" spans="4:38" s="80" customFormat="1">
      <c r="D3246" s="81"/>
      <c r="E3246" s="81"/>
      <c r="K3246" s="82"/>
      <c r="W3246" s="81"/>
      <c r="X3246" s="81"/>
      <c r="AL3246" s="81"/>
    </row>
    <row r="3247" spans="4:38" s="80" customFormat="1">
      <c r="D3247" s="81"/>
      <c r="E3247" s="81"/>
      <c r="K3247" s="82"/>
      <c r="W3247" s="81"/>
      <c r="X3247" s="81"/>
      <c r="AL3247" s="81"/>
    </row>
    <row r="3248" spans="4:38" s="80" customFormat="1">
      <c r="D3248" s="81"/>
      <c r="E3248" s="81"/>
      <c r="K3248" s="82"/>
      <c r="W3248" s="81"/>
      <c r="X3248" s="81"/>
      <c r="AL3248" s="81"/>
    </row>
    <row r="3249" spans="4:38" s="80" customFormat="1">
      <c r="D3249" s="81"/>
      <c r="E3249" s="81"/>
      <c r="K3249" s="82"/>
      <c r="W3249" s="81"/>
      <c r="X3249" s="81"/>
      <c r="AL3249" s="81"/>
    </row>
    <row r="3250" spans="4:38" s="80" customFormat="1">
      <c r="D3250" s="81"/>
      <c r="E3250" s="81"/>
      <c r="K3250" s="82"/>
      <c r="W3250" s="81"/>
      <c r="X3250" s="81"/>
      <c r="AL3250" s="81"/>
    </row>
    <row r="3251" spans="4:38" s="80" customFormat="1">
      <c r="D3251" s="81"/>
      <c r="E3251" s="81"/>
      <c r="K3251" s="82"/>
      <c r="W3251" s="81"/>
      <c r="X3251" s="81"/>
      <c r="AL3251" s="81"/>
    </row>
    <row r="3252" spans="4:38" s="80" customFormat="1">
      <c r="D3252" s="81"/>
      <c r="E3252" s="81"/>
      <c r="K3252" s="82"/>
      <c r="W3252" s="81"/>
      <c r="X3252" s="81"/>
      <c r="AL3252" s="81"/>
    </row>
    <row r="3253" spans="4:38" s="80" customFormat="1">
      <c r="D3253" s="81"/>
      <c r="E3253" s="81"/>
      <c r="K3253" s="82"/>
      <c r="W3253" s="81"/>
      <c r="X3253" s="81"/>
      <c r="AL3253" s="81"/>
    </row>
    <row r="3254" spans="4:38" s="80" customFormat="1">
      <c r="D3254" s="81"/>
      <c r="E3254" s="81"/>
      <c r="K3254" s="82"/>
      <c r="W3254" s="81"/>
      <c r="X3254" s="81"/>
      <c r="AL3254" s="81"/>
    </row>
    <row r="3255" spans="4:38" s="80" customFormat="1">
      <c r="D3255" s="81"/>
      <c r="E3255" s="81"/>
      <c r="K3255" s="82"/>
      <c r="W3255" s="81"/>
      <c r="X3255" s="81"/>
      <c r="AL3255" s="81"/>
    </row>
    <row r="3256" spans="4:38" s="80" customFormat="1">
      <c r="D3256" s="81"/>
      <c r="E3256" s="81"/>
      <c r="K3256" s="82"/>
      <c r="W3256" s="81"/>
      <c r="X3256" s="81"/>
      <c r="AL3256" s="81"/>
    </row>
    <row r="3257" spans="4:38" s="80" customFormat="1">
      <c r="D3257" s="81"/>
      <c r="E3257" s="81"/>
      <c r="K3257" s="82"/>
      <c r="W3257" s="81"/>
      <c r="X3257" s="81"/>
      <c r="AL3257" s="81"/>
    </row>
    <row r="3258" spans="4:38" s="80" customFormat="1">
      <c r="D3258" s="81"/>
      <c r="E3258" s="81"/>
      <c r="K3258" s="82"/>
      <c r="W3258" s="81"/>
      <c r="X3258" s="81"/>
      <c r="AL3258" s="81"/>
    </row>
    <row r="3259" spans="4:38" s="80" customFormat="1">
      <c r="D3259" s="81"/>
      <c r="E3259" s="81"/>
      <c r="K3259" s="82"/>
      <c r="W3259" s="81"/>
      <c r="X3259" s="81"/>
      <c r="AL3259" s="81"/>
    </row>
    <row r="3260" spans="4:38" s="80" customFormat="1">
      <c r="D3260" s="81"/>
      <c r="E3260" s="81"/>
      <c r="K3260" s="82"/>
      <c r="W3260" s="81"/>
      <c r="X3260" s="81"/>
      <c r="AL3260" s="81"/>
    </row>
    <row r="3261" spans="4:38" s="80" customFormat="1">
      <c r="D3261" s="81"/>
      <c r="E3261" s="81"/>
      <c r="K3261" s="82"/>
      <c r="W3261" s="81"/>
      <c r="X3261" s="81"/>
      <c r="AL3261" s="81"/>
    </row>
    <row r="3262" spans="4:38" s="80" customFormat="1">
      <c r="D3262" s="81"/>
      <c r="E3262" s="81"/>
      <c r="K3262" s="82"/>
      <c r="W3262" s="81"/>
      <c r="X3262" s="81"/>
      <c r="AL3262" s="81"/>
    </row>
    <row r="3263" spans="4:38" s="80" customFormat="1">
      <c r="D3263" s="81"/>
      <c r="E3263" s="81"/>
      <c r="K3263" s="82"/>
      <c r="W3263" s="81"/>
      <c r="X3263" s="81"/>
      <c r="AL3263" s="81"/>
    </row>
    <row r="3264" spans="4:38" s="80" customFormat="1">
      <c r="D3264" s="81"/>
      <c r="E3264" s="81"/>
      <c r="K3264" s="82"/>
      <c r="W3264" s="81"/>
      <c r="X3264" s="81"/>
      <c r="AL3264" s="81"/>
    </row>
    <row r="3265" spans="4:38" s="80" customFormat="1">
      <c r="D3265" s="81"/>
      <c r="E3265" s="81"/>
      <c r="K3265" s="82"/>
      <c r="W3265" s="81"/>
      <c r="X3265" s="81"/>
      <c r="AL3265" s="81"/>
    </row>
    <row r="3266" spans="4:38" s="80" customFormat="1">
      <c r="D3266" s="81"/>
      <c r="E3266" s="81"/>
      <c r="K3266" s="82"/>
      <c r="W3266" s="81"/>
      <c r="X3266" s="81"/>
      <c r="AL3266" s="81"/>
    </row>
    <row r="3267" spans="4:38" s="80" customFormat="1">
      <c r="D3267" s="81"/>
      <c r="E3267" s="81"/>
      <c r="K3267" s="82"/>
      <c r="W3267" s="81"/>
      <c r="X3267" s="81"/>
      <c r="AL3267" s="81"/>
    </row>
    <row r="3268" spans="4:38" s="80" customFormat="1">
      <c r="D3268" s="81"/>
      <c r="E3268" s="81"/>
      <c r="K3268" s="82"/>
      <c r="W3268" s="81"/>
      <c r="X3268" s="81"/>
      <c r="AL3268" s="81"/>
    </row>
    <row r="3269" spans="4:38" s="80" customFormat="1">
      <c r="D3269" s="81"/>
      <c r="E3269" s="81"/>
      <c r="K3269" s="82"/>
      <c r="W3269" s="81"/>
      <c r="X3269" s="81"/>
      <c r="AL3269" s="81"/>
    </row>
    <row r="3270" spans="4:38" s="80" customFormat="1">
      <c r="D3270" s="81"/>
      <c r="E3270" s="81"/>
      <c r="K3270" s="82"/>
      <c r="W3270" s="81"/>
      <c r="X3270" s="81"/>
      <c r="AL3270" s="81"/>
    </row>
    <row r="3271" spans="4:38" s="80" customFormat="1">
      <c r="D3271" s="81"/>
      <c r="E3271" s="81"/>
      <c r="K3271" s="82"/>
      <c r="W3271" s="81"/>
      <c r="X3271" s="81"/>
      <c r="AL3271" s="81"/>
    </row>
    <row r="3272" spans="4:38" s="80" customFormat="1">
      <c r="D3272" s="81"/>
      <c r="E3272" s="81"/>
      <c r="K3272" s="82"/>
      <c r="W3272" s="81"/>
      <c r="X3272" s="81"/>
      <c r="AL3272" s="81"/>
    </row>
    <row r="3273" spans="4:38" s="80" customFormat="1">
      <c r="D3273" s="81"/>
      <c r="E3273" s="81"/>
      <c r="K3273" s="82"/>
      <c r="W3273" s="81"/>
      <c r="X3273" s="81"/>
      <c r="AL3273" s="81"/>
    </row>
    <row r="3274" spans="4:38" s="80" customFormat="1">
      <c r="D3274" s="81"/>
      <c r="E3274" s="81"/>
      <c r="K3274" s="82"/>
      <c r="W3274" s="81"/>
      <c r="X3274" s="81"/>
      <c r="AL3274" s="81"/>
    </row>
    <row r="3275" spans="4:38" s="80" customFormat="1">
      <c r="D3275" s="81"/>
      <c r="E3275" s="81"/>
      <c r="K3275" s="82"/>
      <c r="W3275" s="81"/>
      <c r="X3275" s="81"/>
      <c r="AL3275" s="81"/>
    </row>
    <row r="3276" spans="4:38" s="80" customFormat="1">
      <c r="D3276" s="81"/>
      <c r="E3276" s="81"/>
      <c r="K3276" s="82"/>
      <c r="W3276" s="81"/>
      <c r="X3276" s="81"/>
      <c r="AL3276" s="81"/>
    </row>
    <row r="3277" spans="4:38" s="80" customFormat="1">
      <c r="D3277" s="81"/>
      <c r="E3277" s="81"/>
      <c r="K3277" s="82"/>
      <c r="W3277" s="81"/>
      <c r="X3277" s="81"/>
      <c r="AL3277" s="81"/>
    </row>
    <row r="3278" spans="4:38" s="80" customFormat="1">
      <c r="D3278" s="81"/>
      <c r="E3278" s="81"/>
      <c r="K3278" s="82"/>
      <c r="W3278" s="81"/>
      <c r="X3278" s="81"/>
      <c r="AL3278" s="81"/>
    </row>
    <row r="3279" spans="4:38" s="80" customFormat="1">
      <c r="D3279" s="81"/>
      <c r="E3279" s="81"/>
      <c r="K3279" s="82"/>
      <c r="W3279" s="81"/>
      <c r="X3279" s="81"/>
      <c r="AL3279" s="81"/>
    </row>
    <row r="3280" spans="4:38" s="80" customFormat="1">
      <c r="D3280" s="81"/>
      <c r="E3280" s="81"/>
      <c r="K3280" s="82"/>
      <c r="W3280" s="81"/>
      <c r="X3280" s="81"/>
      <c r="AL3280" s="81"/>
    </row>
    <row r="3281" spans="4:38" s="80" customFormat="1">
      <c r="D3281" s="81"/>
      <c r="E3281" s="81"/>
      <c r="K3281" s="82"/>
      <c r="W3281" s="81"/>
      <c r="X3281" s="81"/>
      <c r="AL3281" s="81"/>
    </row>
    <row r="3282" spans="4:38" s="80" customFormat="1">
      <c r="D3282" s="81"/>
      <c r="E3282" s="81"/>
      <c r="K3282" s="82"/>
      <c r="W3282" s="81"/>
      <c r="X3282" s="81"/>
      <c r="AL3282" s="81"/>
    </row>
    <row r="3283" spans="4:38" s="80" customFormat="1">
      <c r="D3283" s="81"/>
      <c r="E3283" s="81"/>
      <c r="K3283" s="82"/>
      <c r="W3283" s="81"/>
      <c r="X3283" s="81"/>
      <c r="AL3283" s="81"/>
    </row>
    <row r="3284" spans="4:38" s="80" customFormat="1">
      <c r="D3284" s="81"/>
      <c r="E3284" s="81"/>
      <c r="K3284" s="82"/>
      <c r="W3284" s="81"/>
      <c r="X3284" s="81"/>
      <c r="AL3284" s="81"/>
    </row>
    <row r="3285" spans="4:38" s="80" customFormat="1">
      <c r="D3285" s="81"/>
      <c r="E3285" s="81"/>
      <c r="K3285" s="82"/>
      <c r="W3285" s="81"/>
      <c r="X3285" s="81"/>
      <c r="AL3285" s="81"/>
    </row>
    <row r="3286" spans="4:38" s="80" customFormat="1">
      <c r="D3286" s="81"/>
      <c r="E3286" s="81"/>
      <c r="K3286" s="82"/>
      <c r="W3286" s="81"/>
      <c r="X3286" s="81"/>
      <c r="AL3286" s="81"/>
    </row>
    <row r="3287" spans="4:38" s="80" customFormat="1">
      <c r="D3287" s="81"/>
      <c r="E3287" s="81"/>
      <c r="K3287" s="82"/>
      <c r="W3287" s="81"/>
      <c r="X3287" s="81"/>
      <c r="AL3287" s="81"/>
    </row>
    <row r="3288" spans="4:38" s="80" customFormat="1">
      <c r="D3288" s="81"/>
      <c r="E3288" s="81"/>
      <c r="K3288" s="82"/>
      <c r="W3288" s="81"/>
      <c r="X3288" s="81"/>
      <c r="AL3288" s="81"/>
    </row>
    <row r="3289" spans="4:38" s="80" customFormat="1">
      <c r="D3289" s="81"/>
      <c r="E3289" s="81"/>
      <c r="K3289" s="82"/>
      <c r="W3289" s="81"/>
      <c r="X3289" s="81"/>
      <c r="AL3289" s="81"/>
    </row>
    <row r="3290" spans="4:38" s="80" customFormat="1">
      <c r="D3290" s="81"/>
      <c r="E3290" s="81"/>
      <c r="K3290" s="82"/>
      <c r="W3290" s="81"/>
      <c r="X3290" s="81"/>
      <c r="AL3290" s="81"/>
    </row>
    <row r="3291" spans="4:38" s="80" customFormat="1">
      <c r="D3291" s="81"/>
      <c r="E3291" s="81"/>
      <c r="K3291" s="82"/>
      <c r="W3291" s="81"/>
      <c r="X3291" s="81"/>
      <c r="AL3291" s="81"/>
    </row>
    <row r="3292" spans="4:38" s="80" customFormat="1">
      <c r="D3292" s="81"/>
      <c r="E3292" s="81"/>
      <c r="K3292" s="82"/>
      <c r="W3292" s="81"/>
      <c r="X3292" s="81"/>
      <c r="AL3292" s="81"/>
    </row>
    <row r="3293" spans="4:38" s="80" customFormat="1">
      <c r="D3293" s="81"/>
      <c r="E3293" s="81"/>
      <c r="K3293" s="82"/>
      <c r="W3293" s="81"/>
      <c r="X3293" s="81"/>
      <c r="AL3293" s="81"/>
    </row>
    <row r="3294" spans="4:38" s="80" customFormat="1">
      <c r="D3294" s="81"/>
      <c r="E3294" s="81"/>
      <c r="K3294" s="82"/>
      <c r="W3294" s="81"/>
      <c r="X3294" s="81"/>
      <c r="AL3294" s="81"/>
    </row>
    <row r="3295" spans="4:38" s="80" customFormat="1">
      <c r="D3295" s="81"/>
      <c r="E3295" s="81"/>
      <c r="K3295" s="82"/>
      <c r="W3295" s="81"/>
      <c r="X3295" s="81"/>
      <c r="AL3295" s="81"/>
    </row>
    <row r="3296" spans="4:38" s="80" customFormat="1">
      <c r="D3296" s="81"/>
      <c r="E3296" s="81"/>
      <c r="K3296" s="82"/>
      <c r="W3296" s="81"/>
      <c r="X3296" s="81"/>
      <c r="AL3296" s="81"/>
    </row>
    <row r="3297" spans="4:38" s="80" customFormat="1">
      <c r="D3297" s="81"/>
      <c r="E3297" s="81"/>
      <c r="K3297" s="82"/>
      <c r="W3297" s="81"/>
      <c r="X3297" s="81"/>
      <c r="AL3297" s="81"/>
    </row>
    <row r="3298" spans="4:38" s="80" customFormat="1">
      <c r="D3298" s="81"/>
      <c r="E3298" s="81"/>
      <c r="K3298" s="82"/>
      <c r="W3298" s="81"/>
      <c r="X3298" s="81"/>
      <c r="AL3298" s="81"/>
    </row>
    <row r="3299" spans="4:38" s="80" customFormat="1">
      <c r="D3299" s="81"/>
      <c r="E3299" s="81"/>
      <c r="K3299" s="82"/>
      <c r="W3299" s="81"/>
      <c r="X3299" s="81"/>
      <c r="AL3299" s="81"/>
    </row>
    <row r="3300" spans="4:38" s="80" customFormat="1">
      <c r="D3300" s="81"/>
      <c r="E3300" s="81"/>
      <c r="K3300" s="82"/>
      <c r="W3300" s="81"/>
      <c r="X3300" s="81"/>
      <c r="AL3300" s="81"/>
    </row>
    <row r="3301" spans="4:38" s="80" customFormat="1">
      <c r="D3301" s="81"/>
      <c r="E3301" s="81"/>
      <c r="K3301" s="82"/>
      <c r="W3301" s="81"/>
      <c r="X3301" s="81"/>
      <c r="AL3301" s="81"/>
    </row>
    <row r="3302" spans="4:38" s="80" customFormat="1">
      <c r="D3302" s="81"/>
      <c r="E3302" s="81"/>
      <c r="K3302" s="82"/>
      <c r="W3302" s="81"/>
      <c r="X3302" s="81"/>
      <c r="AL3302" s="81"/>
    </row>
    <row r="3303" spans="4:38" s="80" customFormat="1">
      <c r="D3303" s="81"/>
      <c r="E3303" s="81"/>
      <c r="K3303" s="82"/>
      <c r="W3303" s="81"/>
      <c r="X3303" s="81"/>
      <c r="AL3303" s="81"/>
    </row>
    <row r="3304" spans="4:38" s="80" customFormat="1">
      <c r="D3304" s="81"/>
      <c r="E3304" s="81"/>
      <c r="K3304" s="82"/>
      <c r="W3304" s="81"/>
      <c r="X3304" s="81"/>
      <c r="AL3304" s="81"/>
    </row>
    <row r="3305" spans="4:38" s="80" customFormat="1">
      <c r="D3305" s="81"/>
      <c r="E3305" s="81"/>
      <c r="K3305" s="82"/>
      <c r="W3305" s="81"/>
      <c r="X3305" s="81"/>
      <c r="AL3305" s="81"/>
    </row>
    <row r="3306" spans="4:38" s="80" customFormat="1">
      <c r="D3306" s="81"/>
      <c r="E3306" s="81"/>
      <c r="K3306" s="82"/>
      <c r="W3306" s="81"/>
      <c r="X3306" s="81"/>
      <c r="AL3306" s="81"/>
    </row>
    <row r="3307" spans="4:38" s="80" customFormat="1">
      <c r="D3307" s="81"/>
      <c r="E3307" s="81"/>
      <c r="K3307" s="82"/>
      <c r="W3307" s="81"/>
      <c r="X3307" s="81"/>
      <c r="AL3307" s="81"/>
    </row>
    <row r="3308" spans="4:38" s="80" customFormat="1">
      <c r="D3308" s="81"/>
      <c r="E3308" s="81"/>
      <c r="K3308" s="82"/>
      <c r="W3308" s="81"/>
      <c r="X3308" s="81"/>
      <c r="AL3308" s="81"/>
    </row>
    <row r="3309" spans="4:38" s="80" customFormat="1">
      <c r="D3309" s="81"/>
      <c r="E3309" s="81"/>
      <c r="K3309" s="82"/>
      <c r="W3309" s="81"/>
      <c r="X3309" s="81"/>
      <c r="AL3309" s="81"/>
    </row>
    <row r="3310" spans="4:38" s="80" customFormat="1">
      <c r="D3310" s="81"/>
      <c r="E3310" s="81"/>
      <c r="K3310" s="82"/>
      <c r="W3310" s="81"/>
      <c r="X3310" s="81"/>
      <c r="AL3310" s="81"/>
    </row>
    <row r="3311" spans="4:38" s="80" customFormat="1">
      <c r="D3311" s="81"/>
      <c r="E3311" s="81"/>
      <c r="K3311" s="82"/>
      <c r="W3311" s="81"/>
      <c r="X3311" s="81"/>
      <c r="AL3311" s="81"/>
    </row>
    <row r="3312" spans="4:38" s="80" customFormat="1">
      <c r="D3312" s="81"/>
      <c r="E3312" s="81"/>
      <c r="K3312" s="82"/>
      <c r="W3312" s="81"/>
      <c r="X3312" s="81"/>
      <c r="AL3312" s="81"/>
    </row>
    <row r="3313" spans="4:38" s="80" customFormat="1">
      <c r="D3313" s="81"/>
      <c r="E3313" s="81"/>
      <c r="K3313" s="82"/>
      <c r="W3313" s="81"/>
      <c r="X3313" s="81"/>
      <c r="AL3313" s="81"/>
    </row>
    <row r="3314" spans="4:38" s="80" customFormat="1">
      <c r="D3314" s="81"/>
      <c r="E3314" s="81"/>
      <c r="K3314" s="82"/>
      <c r="W3314" s="81"/>
      <c r="X3314" s="81"/>
      <c r="AL3314" s="81"/>
    </row>
    <row r="3315" spans="4:38" s="80" customFormat="1">
      <c r="D3315" s="81"/>
      <c r="E3315" s="81"/>
      <c r="K3315" s="82"/>
      <c r="W3315" s="81"/>
      <c r="X3315" s="81"/>
      <c r="AL3315" s="81"/>
    </row>
    <row r="3316" spans="4:38" s="80" customFormat="1">
      <c r="D3316" s="81"/>
      <c r="E3316" s="81"/>
      <c r="K3316" s="82"/>
      <c r="W3316" s="81"/>
      <c r="X3316" s="81"/>
      <c r="AL3316" s="81"/>
    </row>
    <row r="3317" spans="4:38" s="80" customFormat="1">
      <c r="D3317" s="81"/>
      <c r="E3317" s="81"/>
      <c r="K3317" s="82"/>
      <c r="W3317" s="81"/>
      <c r="X3317" s="81"/>
      <c r="AL3317" s="81"/>
    </row>
    <row r="3318" spans="4:38" s="80" customFormat="1">
      <c r="D3318" s="81"/>
      <c r="E3318" s="81"/>
      <c r="K3318" s="82"/>
      <c r="W3318" s="81"/>
      <c r="X3318" s="81"/>
      <c r="AL3318" s="81"/>
    </row>
    <row r="3319" spans="4:38" s="80" customFormat="1">
      <c r="D3319" s="81"/>
      <c r="E3319" s="81"/>
      <c r="K3319" s="82"/>
      <c r="W3319" s="81"/>
      <c r="X3319" s="81"/>
      <c r="AL3319" s="81"/>
    </row>
    <row r="3320" spans="4:38" s="80" customFormat="1">
      <c r="D3320" s="81"/>
      <c r="E3320" s="81"/>
      <c r="K3320" s="82"/>
      <c r="W3320" s="81"/>
      <c r="X3320" s="81"/>
      <c r="AL3320" s="81"/>
    </row>
    <row r="3321" spans="4:38" s="80" customFormat="1">
      <c r="D3321" s="81"/>
      <c r="E3321" s="81"/>
      <c r="K3321" s="82"/>
      <c r="W3321" s="81"/>
      <c r="X3321" s="81"/>
      <c r="AL3321" s="81"/>
    </row>
    <row r="3322" spans="4:38" s="80" customFormat="1">
      <c r="D3322" s="81"/>
      <c r="E3322" s="81"/>
      <c r="K3322" s="82"/>
      <c r="W3322" s="81"/>
      <c r="X3322" s="81"/>
      <c r="AL3322" s="81"/>
    </row>
    <row r="3323" spans="4:38" s="80" customFormat="1">
      <c r="D3323" s="81"/>
      <c r="E3323" s="81"/>
      <c r="K3323" s="82"/>
      <c r="W3323" s="81"/>
      <c r="X3323" s="81"/>
      <c r="AL3323" s="81"/>
    </row>
    <row r="3324" spans="4:38" s="80" customFormat="1">
      <c r="D3324" s="81"/>
      <c r="E3324" s="81"/>
      <c r="K3324" s="82"/>
      <c r="W3324" s="81"/>
      <c r="X3324" s="81"/>
      <c r="AL3324" s="81"/>
    </row>
    <row r="3325" spans="4:38" s="80" customFormat="1">
      <c r="D3325" s="81"/>
      <c r="E3325" s="81"/>
      <c r="K3325" s="82"/>
      <c r="W3325" s="81"/>
      <c r="X3325" s="81"/>
      <c r="AL3325" s="81"/>
    </row>
    <row r="3326" spans="4:38" s="80" customFormat="1">
      <c r="D3326" s="81"/>
      <c r="E3326" s="81"/>
      <c r="K3326" s="82"/>
      <c r="W3326" s="81"/>
      <c r="X3326" s="81"/>
      <c r="AL3326" s="81"/>
    </row>
    <row r="3327" spans="4:38" s="80" customFormat="1">
      <c r="D3327" s="81"/>
      <c r="E3327" s="81"/>
      <c r="K3327" s="82"/>
      <c r="W3327" s="81"/>
      <c r="X3327" s="81"/>
      <c r="AL3327" s="81"/>
    </row>
    <row r="3328" spans="4:38" s="80" customFormat="1">
      <c r="D3328" s="81"/>
      <c r="E3328" s="81"/>
      <c r="K3328" s="82"/>
      <c r="W3328" s="81"/>
      <c r="X3328" s="81"/>
      <c r="AL3328" s="81"/>
    </row>
    <row r="3329" spans="4:38" s="80" customFormat="1">
      <c r="D3329" s="81"/>
      <c r="E3329" s="81"/>
      <c r="K3329" s="82"/>
      <c r="W3329" s="81"/>
      <c r="X3329" s="81"/>
      <c r="AL3329" s="81"/>
    </row>
    <row r="3330" spans="4:38" s="80" customFormat="1">
      <c r="D3330" s="81"/>
      <c r="E3330" s="81"/>
      <c r="K3330" s="82"/>
      <c r="W3330" s="81"/>
      <c r="X3330" s="81"/>
      <c r="AL3330" s="81"/>
    </row>
    <row r="3331" spans="4:38" s="80" customFormat="1">
      <c r="D3331" s="81"/>
      <c r="E3331" s="81"/>
      <c r="K3331" s="82"/>
      <c r="W3331" s="81"/>
      <c r="X3331" s="81"/>
      <c r="AL3331" s="81"/>
    </row>
    <row r="3332" spans="4:38" s="80" customFormat="1">
      <c r="D3332" s="81"/>
      <c r="E3332" s="81"/>
      <c r="K3332" s="82"/>
      <c r="W3332" s="81"/>
      <c r="X3332" s="81"/>
      <c r="AL3332" s="81"/>
    </row>
    <row r="3333" spans="4:38" s="80" customFormat="1">
      <c r="D3333" s="81"/>
      <c r="E3333" s="81"/>
      <c r="K3333" s="82"/>
      <c r="W3333" s="81"/>
      <c r="X3333" s="81"/>
      <c r="AL3333" s="81"/>
    </row>
    <row r="3334" spans="4:38" s="80" customFormat="1">
      <c r="D3334" s="81"/>
      <c r="E3334" s="81"/>
      <c r="K3334" s="82"/>
      <c r="W3334" s="81"/>
      <c r="X3334" s="81"/>
      <c r="AL3334" s="81"/>
    </row>
    <row r="3335" spans="4:38" s="80" customFormat="1">
      <c r="D3335" s="81"/>
      <c r="E3335" s="81"/>
      <c r="K3335" s="82"/>
      <c r="W3335" s="81"/>
      <c r="X3335" s="81"/>
      <c r="AL3335" s="81"/>
    </row>
    <row r="3336" spans="4:38" s="80" customFormat="1">
      <c r="D3336" s="81"/>
      <c r="E3336" s="81"/>
      <c r="K3336" s="82"/>
      <c r="W3336" s="81"/>
      <c r="X3336" s="81"/>
      <c r="AL3336" s="81"/>
    </row>
    <row r="3337" spans="4:38" s="80" customFormat="1">
      <c r="D3337" s="81"/>
      <c r="E3337" s="81"/>
      <c r="K3337" s="82"/>
      <c r="W3337" s="81"/>
      <c r="X3337" s="81"/>
      <c r="AL3337" s="81"/>
    </row>
    <row r="3338" spans="4:38" s="80" customFormat="1">
      <c r="D3338" s="81"/>
      <c r="E3338" s="81"/>
      <c r="K3338" s="82"/>
      <c r="W3338" s="81"/>
      <c r="X3338" s="81"/>
      <c r="AL3338" s="81"/>
    </row>
    <row r="3339" spans="4:38" s="80" customFormat="1">
      <c r="D3339" s="81"/>
      <c r="E3339" s="81"/>
      <c r="K3339" s="82"/>
      <c r="W3339" s="81"/>
      <c r="X3339" s="81"/>
      <c r="AL3339" s="81"/>
    </row>
    <row r="3340" spans="4:38" s="80" customFormat="1">
      <c r="D3340" s="81"/>
      <c r="E3340" s="81"/>
      <c r="K3340" s="82"/>
      <c r="W3340" s="81"/>
      <c r="X3340" s="81"/>
      <c r="AL3340" s="81"/>
    </row>
    <row r="3341" spans="4:38" s="80" customFormat="1">
      <c r="D3341" s="81"/>
      <c r="E3341" s="81"/>
      <c r="K3341" s="82"/>
      <c r="W3341" s="81"/>
      <c r="X3341" s="81"/>
      <c r="AL3341" s="81"/>
    </row>
    <row r="3342" spans="4:38" s="80" customFormat="1">
      <c r="D3342" s="81"/>
      <c r="E3342" s="81"/>
      <c r="K3342" s="82"/>
      <c r="W3342" s="81"/>
      <c r="X3342" s="81"/>
      <c r="AL3342" s="81"/>
    </row>
    <row r="3343" spans="4:38" s="80" customFormat="1">
      <c r="D3343" s="81"/>
      <c r="E3343" s="81"/>
      <c r="K3343" s="82"/>
      <c r="W3343" s="81"/>
      <c r="X3343" s="81"/>
      <c r="AL3343" s="81"/>
    </row>
    <row r="3344" spans="4:38" s="80" customFormat="1">
      <c r="D3344" s="81"/>
      <c r="E3344" s="81"/>
      <c r="K3344" s="82"/>
      <c r="W3344" s="81"/>
      <c r="X3344" s="81"/>
      <c r="AL3344" s="81"/>
    </row>
    <row r="3345" spans="4:38" s="80" customFormat="1">
      <c r="D3345" s="81"/>
      <c r="E3345" s="81"/>
      <c r="K3345" s="82"/>
      <c r="W3345" s="81"/>
      <c r="X3345" s="81"/>
      <c r="AL3345" s="81"/>
    </row>
    <row r="3346" spans="4:38" s="80" customFormat="1">
      <c r="D3346" s="81"/>
      <c r="E3346" s="81"/>
      <c r="K3346" s="82"/>
      <c r="W3346" s="81"/>
      <c r="X3346" s="81"/>
      <c r="AL3346" s="81"/>
    </row>
    <row r="3347" spans="4:38" s="80" customFormat="1">
      <c r="D3347" s="81"/>
      <c r="E3347" s="81"/>
      <c r="K3347" s="82"/>
      <c r="W3347" s="81"/>
      <c r="X3347" s="81"/>
      <c r="AL3347" s="81"/>
    </row>
    <row r="3348" spans="4:38" s="80" customFormat="1">
      <c r="D3348" s="81"/>
      <c r="E3348" s="81"/>
      <c r="K3348" s="82"/>
      <c r="W3348" s="81"/>
      <c r="X3348" s="81"/>
      <c r="AL3348" s="81"/>
    </row>
    <row r="3349" spans="4:38" s="80" customFormat="1">
      <c r="D3349" s="81"/>
      <c r="E3349" s="81"/>
      <c r="K3349" s="82"/>
      <c r="W3349" s="81"/>
      <c r="X3349" s="81"/>
      <c r="AL3349" s="81"/>
    </row>
    <row r="3350" spans="4:38" s="80" customFormat="1">
      <c r="D3350" s="81"/>
      <c r="E3350" s="81"/>
      <c r="K3350" s="82"/>
      <c r="W3350" s="81"/>
      <c r="X3350" s="81"/>
      <c r="AL3350" s="81"/>
    </row>
    <row r="3351" spans="4:38" s="80" customFormat="1">
      <c r="D3351" s="81"/>
      <c r="E3351" s="81"/>
      <c r="K3351" s="82"/>
      <c r="W3351" s="81"/>
      <c r="X3351" s="81"/>
      <c r="AL3351" s="81"/>
    </row>
    <row r="3352" spans="4:38" s="80" customFormat="1">
      <c r="D3352" s="81"/>
      <c r="E3352" s="81"/>
      <c r="K3352" s="82"/>
      <c r="W3352" s="81"/>
      <c r="X3352" s="81"/>
      <c r="AL3352" s="81"/>
    </row>
    <row r="3353" spans="4:38" s="80" customFormat="1">
      <c r="D3353" s="81"/>
      <c r="E3353" s="81"/>
      <c r="K3353" s="82"/>
      <c r="W3353" s="81"/>
      <c r="X3353" s="81"/>
      <c r="AL3353" s="81"/>
    </row>
    <row r="3354" spans="4:38" s="80" customFormat="1">
      <c r="D3354" s="81"/>
      <c r="E3354" s="81"/>
      <c r="K3354" s="82"/>
      <c r="W3354" s="81"/>
      <c r="X3354" s="81"/>
      <c r="AL3354" s="81"/>
    </row>
    <row r="3355" spans="4:38" s="80" customFormat="1">
      <c r="D3355" s="81"/>
      <c r="E3355" s="81"/>
      <c r="K3355" s="82"/>
      <c r="W3355" s="81"/>
      <c r="X3355" s="81"/>
      <c r="AL3355" s="81"/>
    </row>
    <row r="3356" spans="4:38" s="80" customFormat="1">
      <c r="D3356" s="81"/>
      <c r="E3356" s="81"/>
      <c r="K3356" s="82"/>
      <c r="W3356" s="81"/>
      <c r="X3356" s="81"/>
      <c r="AL3356" s="81"/>
    </row>
    <row r="3357" spans="4:38" s="80" customFormat="1">
      <c r="D3357" s="81"/>
      <c r="E3357" s="81"/>
      <c r="K3357" s="82"/>
      <c r="W3357" s="81"/>
      <c r="X3357" s="81"/>
      <c r="AL3357" s="81"/>
    </row>
    <row r="3358" spans="4:38" s="80" customFormat="1">
      <c r="D3358" s="81"/>
      <c r="E3358" s="81"/>
      <c r="K3358" s="82"/>
      <c r="W3358" s="81"/>
      <c r="X3358" s="81"/>
      <c r="AL3358" s="81"/>
    </row>
    <row r="3359" spans="4:38" s="80" customFormat="1">
      <c r="D3359" s="81"/>
      <c r="E3359" s="81"/>
      <c r="K3359" s="82"/>
      <c r="W3359" s="81"/>
      <c r="X3359" s="81"/>
      <c r="AL3359" s="81"/>
    </row>
    <row r="3360" spans="4:38" s="80" customFormat="1">
      <c r="D3360" s="81"/>
      <c r="E3360" s="81"/>
      <c r="K3360" s="82"/>
      <c r="W3360" s="81"/>
      <c r="X3360" s="81"/>
      <c r="AL3360" s="81"/>
    </row>
    <row r="3361" spans="4:38" s="80" customFormat="1">
      <c r="D3361" s="81"/>
      <c r="E3361" s="81"/>
      <c r="K3361" s="82"/>
      <c r="W3361" s="81"/>
      <c r="X3361" s="81"/>
      <c r="AL3361" s="81"/>
    </row>
    <row r="3362" spans="4:38" s="80" customFormat="1">
      <c r="D3362" s="81"/>
      <c r="E3362" s="81"/>
      <c r="K3362" s="82"/>
      <c r="W3362" s="81"/>
      <c r="X3362" s="81"/>
      <c r="AL3362" s="81"/>
    </row>
    <row r="3363" spans="4:38" s="80" customFormat="1">
      <c r="D3363" s="81"/>
      <c r="E3363" s="81"/>
      <c r="K3363" s="82"/>
      <c r="W3363" s="81"/>
      <c r="X3363" s="81"/>
      <c r="AL3363" s="81"/>
    </row>
    <row r="3364" spans="4:38" s="80" customFormat="1">
      <c r="D3364" s="81"/>
      <c r="E3364" s="81"/>
      <c r="K3364" s="82"/>
      <c r="W3364" s="81"/>
      <c r="X3364" s="81"/>
      <c r="AL3364" s="81"/>
    </row>
    <row r="3365" spans="4:38" s="80" customFormat="1">
      <c r="D3365" s="81"/>
      <c r="E3365" s="81"/>
      <c r="K3365" s="82"/>
      <c r="W3365" s="81"/>
      <c r="X3365" s="81"/>
      <c r="AL3365" s="81"/>
    </row>
    <row r="3366" spans="4:38" s="80" customFormat="1">
      <c r="D3366" s="81"/>
      <c r="E3366" s="81"/>
      <c r="K3366" s="82"/>
      <c r="W3366" s="81"/>
      <c r="X3366" s="81"/>
      <c r="AL3366" s="81"/>
    </row>
    <row r="3367" spans="4:38" s="80" customFormat="1">
      <c r="D3367" s="81"/>
      <c r="E3367" s="81"/>
      <c r="K3367" s="82"/>
      <c r="W3367" s="81"/>
      <c r="X3367" s="81"/>
      <c r="AL3367" s="81"/>
    </row>
    <row r="3368" spans="4:38" s="80" customFormat="1">
      <c r="D3368" s="81"/>
      <c r="E3368" s="81"/>
      <c r="K3368" s="82"/>
      <c r="W3368" s="81"/>
      <c r="X3368" s="81"/>
      <c r="AL3368" s="81"/>
    </row>
    <row r="3369" spans="4:38" s="80" customFormat="1">
      <c r="D3369" s="81"/>
      <c r="E3369" s="81"/>
      <c r="K3369" s="82"/>
      <c r="W3369" s="81"/>
      <c r="X3369" s="81"/>
      <c r="AL3369" s="81"/>
    </row>
    <row r="3370" spans="4:38" s="80" customFormat="1">
      <c r="D3370" s="81"/>
      <c r="E3370" s="81"/>
      <c r="K3370" s="82"/>
      <c r="W3370" s="81"/>
      <c r="X3370" s="81"/>
      <c r="AL3370" s="81"/>
    </row>
    <row r="3371" spans="4:38" s="80" customFormat="1">
      <c r="D3371" s="81"/>
      <c r="E3371" s="81"/>
      <c r="K3371" s="82"/>
      <c r="W3371" s="81"/>
      <c r="X3371" s="81"/>
      <c r="AL3371" s="81"/>
    </row>
    <row r="3372" spans="4:38" s="80" customFormat="1">
      <c r="D3372" s="81"/>
      <c r="E3372" s="81"/>
      <c r="K3372" s="82"/>
      <c r="W3372" s="81"/>
      <c r="X3372" s="81"/>
      <c r="AL3372" s="81"/>
    </row>
    <row r="3373" spans="4:38" s="80" customFormat="1">
      <c r="D3373" s="81"/>
      <c r="E3373" s="81"/>
      <c r="K3373" s="82"/>
      <c r="W3373" s="81"/>
      <c r="X3373" s="81"/>
      <c r="AL3373" s="81"/>
    </row>
    <row r="3374" spans="4:38" s="80" customFormat="1">
      <c r="D3374" s="81"/>
      <c r="E3374" s="81"/>
      <c r="K3374" s="82"/>
      <c r="W3374" s="81"/>
      <c r="X3374" s="81"/>
      <c r="AL3374" s="81"/>
    </row>
    <row r="3375" spans="4:38" s="80" customFormat="1">
      <c r="D3375" s="81"/>
      <c r="E3375" s="81"/>
      <c r="K3375" s="82"/>
      <c r="W3375" s="81"/>
      <c r="X3375" s="81"/>
      <c r="AL3375" s="81"/>
    </row>
    <row r="3376" spans="4:38" s="80" customFormat="1">
      <c r="D3376" s="81"/>
      <c r="E3376" s="81"/>
      <c r="K3376" s="82"/>
      <c r="W3376" s="81"/>
      <c r="X3376" s="81"/>
      <c r="AL3376" s="81"/>
    </row>
    <row r="3377" spans="4:38" s="80" customFormat="1">
      <c r="D3377" s="81"/>
      <c r="E3377" s="81"/>
      <c r="K3377" s="82"/>
      <c r="W3377" s="81"/>
      <c r="X3377" s="81"/>
      <c r="AL3377" s="81"/>
    </row>
    <row r="3378" spans="4:38" s="80" customFormat="1">
      <c r="D3378" s="81"/>
      <c r="E3378" s="81"/>
      <c r="K3378" s="82"/>
      <c r="W3378" s="81"/>
      <c r="X3378" s="81"/>
      <c r="AL3378" s="81"/>
    </row>
    <row r="3379" spans="4:38" s="80" customFormat="1">
      <c r="D3379" s="81"/>
      <c r="E3379" s="81"/>
      <c r="K3379" s="82"/>
      <c r="W3379" s="81"/>
      <c r="X3379" s="81"/>
      <c r="AL3379" s="81"/>
    </row>
    <row r="3380" spans="4:38" s="80" customFormat="1">
      <c r="D3380" s="81"/>
      <c r="E3380" s="81"/>
      <c r="K3380" s="82"/>
      <c r="W3380" s="81"/>
      <c r="X3380" s="81"/>
      <c r="AL3380" s="81"/>
    </row>
    <row r="3381" spans="4:38" s="80" customFormat="1">
      <c r="D3381" s="81"/>
      <c r="E3381" s="81"/>
      <c r="K3381" s="82"/>
      <c r="W3381" s="81"/>
      <c r="X3381" s="81"/>
      <c r="AL3381" s="81"/>
    </row>
    <row r="3382" spans="4:38" s="80" customFormat="1">
      <c r="D3382" s="81"/>
      <c r="E3382" s="81"/>
      <c r="K3382" s="82"/>
      <c r="W3382" s="81"/>
      <c r="X3382" s="81"/>
      <c r="AL3382" s="81"/>
    </row>
    <row r="3383" spans="4:38" s="80" customFormat="1">
      <c r="D3383" s="81"/>
      <c r="E3383" s="81"/>
      <c r="K3383" s="82"/>
      <c r="W3383" s="81"/>
      <c r="X3383" s="81"/>
      <c r="AL3383" s="81"/>
    </row>
    <row r="3384" spans="4:38" s="80" customFormat="1">
      <c r="D3384" s="81"/>
      <c r="E3384" s="81"/>
      <c r="K3384" s="82"/>
      <c r="W3384" s="81"/>
      <c r="X3384" s="81"/>
      <c r="AL3384" s="81"/>
    </row>
    <row r="3385" spans="4:38" s="80" customFormat="1">
      <c r="D3385" s="81"/>
      <c r="E3385" s="81"/>
      <c r="K3385" s="82"/>
      <c r="W3385" s="81"/>
      <c r="X3385" s="81"/>
      <c r="AL3385" s="81"/>
    </row>
    <row r="3386" spans="4:38" s="80" customFormat="1">
      <c r="D3386" s="81"/>
      <c r="E3386" s="81"/>
      <c r="K3386" s="82"/>
      <c r="W3386" s="81"/>
      <c r="X3386" s="81"/>
      <c r="AL3386" s="81"/>
    </row>
    <row r="3387" spans="4:38" s="80" customFormat="1">
      <c r="D3387" s="81"/>
      <c r="E3387" s="81"/>
      <c r="K3387" s="82"/>
      <c r="W3387" s="81"/>
      <c r="X3387" s="81"/>
      <c r="AL3387" s="81"/>
    </row>
    <row r="3388" spans="4:38" s="80" customFormat="1">
      <c r="D3388" s="81"/>
      <c r="E3388" s="81"/>
      <c r="K3388" s="82"/>
      <c r="W3388" s="81"/>
      <c r="X3388" s="81"/>
      <c r="AL3388" s="81"/>
    </row>
    <row r="3389" spans="4:38" s="80" customFormat="1">
      <c r="D3389" s="81"/>
      <c r="E3389" s="81"/>
      <c r="K3389" s="82"/>
      <c r="W3389" s="81"/>
      <c r="X3389" s="81"/>
      <c r="AL3389" s="81"/>
    </row>
    <row r="3390" spans="4:38" s="80" customFormat="1">
      <c r="D3390" s="81"/>
      <c r="E3390" s="81"/>
      <c r="K3390" s="82"/>
      <c r="W3390" s="81"/>
      <c r="X3390" s="81"/>
      <c r="AL3390" s="81"/>
    </row>
    <row r="3391" spans="4:38" s="80" customFormat="1">
      <c r="D3391" s="81"/>
      <c r="E3391" s="81"/>
      <c r="K3391" s="82"/>
      <c r="W3391" s="81"/>
      <c r="X3391" s="81"/>
      <c r="AL3391" s="81"/>
    </row>
    <row r="3392" spans="4:38" s="80" customFormat="1">
      <c r="D3392" s="81"/>
      <c r="E3392" s="81"/>
      <c r="K3392" s="82"/>
      <c r="W3392" s="81"/>
      <c r="X3392" s="81"/>
      <c r="AL3392" s="81"/>
    </row>
    <row r="3393" spans="4:38" s="80" customFormat="1">
      <c r="D3393" s="81"/>
      <c r="E3393" s="81"/>
      <c r="K3393" s="82"/>
      <c r="W3393" s="81"/>
      <c r="X3393" s="81"/>
      <c r="AL3393" s="81"/>
    </row>
    <row r="3394" spans="4:38" s="80" customFormat="1">
      <c r="D3394" s="81"/>
      <c r="E3394" s="81"/>
      <c r="K3394" s="82"/>
      <c r="W3394" s="81"/>
      <c r="X3394" s="81"/>
      <c r="AL3394" s="81"/>
    </row>
    <row r="3395" spans="4:38" s="80" customFormat="1">
      <c r="D3395" s="81"/>
      <c r="E3395" s="81"/>
      <c r="K3395" s="82"/>
      <c r="W3395" s="81"/>
      <c r="X3395" s="81"/>
      <c r="AL3395" s="81"/>
    </row>
    <row r="3396" spans="4:38" s="80" customFormat="1">
      <c r="D3396" s="81"/>
      <c r="E3396" s="81"/>
      <c r="K3396" s="82"/>
      <c r="W3396" s="81"/>
      <c r="X3396" s="81"/>
      <c r="AL3396" s="81"/>
    </row>
    <row r="3397" spans="4:38" s="80" customFormat="1">
      <c r="D3397" s="81"/>
      <c r="E3397" s="81"/>
      <c r="K3397" s="82"/>
      <c r="W3397" s="81"/>
      <c r="X3397" s="81"/>
      <c r="AL3397" s="81"/>
    </row>
    <row r="3398" spans="4:38" s="80" customFormat="1">
      <c r="D3398" s="81"/>
      <c r="E3398" s="81"/>
      <c r="K3398" s="82"/>
      <c r="W3398" s="81"/>
      <c r="X3398" s="81"/>
      <c r="AL3398" s="81"/>
    </row>
    <row r="3399" spans="4:38" s="80" customFormat="1">
      <c r="D3399" s="81"/>
      <c r="E3399" s="81"/>
      <c r="K3399" s="82"/>
      <c r="W3399" s="81"/>
      <c r="X3399" s="81"/>
      <c r="AL3399" s="81"/>
    </row>
    <row r="3400" spans="4:38" s="80" customFormat="1">
      <c r="D3400" s="81"/>
      <c r="E3400" s="81"/>
      <c r="K3400" s="82"/>
      <c r="W3400" s="81"/>
      <c r="X3400" s="81"/>
      <c r="AL3400" s="81"/>
    </row>
    <row r="3401" spans="4:38" s="80" customFormat="1">
      <c r="D3401" s="81"/>
      <c r="E3401" s="81"/>
      <c r="K3401" s="82"/>
      <c r="W3401" s="81"/>
      <c r="X3401" s="81"/>
      <c r="AL3401" s="81"/>
    </row>
    <row r="3402" spans="4:38" s="80" customFormat="1">
      <c r="D3402" s="81"/>
      <c r="E3402" s="81"/>
      <c r="K3402" s="82"/>
      <c r="W3402" s="81"/>
      <c r="X3402" s="81"/>
      <c r="AL3402" s="81"/>
    </row>
    <row r="3403" spans="4:38" s="80" customFormat="1">
      <c r="D3403" s="81"/>
      <c r="E3403" s="81"/>
      <c r="K3403" s="82"/>
      <c r="W3403" s="81"/>
      <c r="X3403" s="81"/>
      <c r="AL3403" s="81"/>
    </row>
    <row r="3404" spans="4:38" s="80" customFormat="1">
      <c r="D3404" s="81"/>
      <c r="E3404" s="81"/>
      <c r="K3404" s="82"/>
      <c r="W3404" s="81"/>
      <c r="X3404" s="81"/>
      <c r="AL3404" s="81"/>
    </row>
    <row r="3405" spans="4:38" s="80" customFormat="1">
      <c r="D3405" s="81"/>
      <c r="E3405" s="81"/>
      <c r="K3405" s="82"/>
      <c r="W3405" s="81"/>
      <c r="X3405" s="81"/>
      <c r="AL3405" s="81"/>
    </row>
    <row r="3406" spans="4:38" s="80" customFormat="1">
      <c r="D3406" s="81"/>
      <c r="E3406" s="81"/>
      <c r="K3406" s="82"/>
      <c r="W3406" s="81"/>
      <c r="X3406" s="81"/>
      <c r="AL3406" s="81"/>
    </row>
    <row r="3407" spans="4:38" s="80" customFormat="1">
      <c r="D3407" s="81"/>
      <c r="E3407" s="81"/>
      <c r="K3407" s="82"/>
      <c r="W3407" s="81"/>
      <c r="X3407" s="81"/>
      <c r="AL3407" s="81"/>
    </row>
    <row r="3408" spans="4:38" s="80" customFormat="1">
      <c r="D3408" s="81"/>
      <c r="E3408" s="81"/>
      <c r="K3408" s="82"/>
      <c r="W3408" s="81"/>
      <c r="X3408" s="81"/>
      <c r="AL3408" s="81"/>
    </row>
    <row r="3409" spans="4:38" s="80" customFormat="1">
      <c r="D3409" s="81"/>
      <c r="E3409" s="81"/>
      <c r="K3409" s="82"/>
      <c r="W3409" s="81"/>
      <c r="X3409" s="81"/>
      <c r="AL3409" s="81"/>
    </row>
    <row r="3410" spans="4:38" s="80" customFormat="1">
      <c r="D3410" s="81"/>
      <c r="E3410" s="81"/>
      <c r="K3410" s="82"/>
      <c r="W3410" s="81"/>
      <c r="X3410" s="81"/>
      <c r="AL3410" s="81"/>
    </row>
    <row r="3411" spans="4:38" s="80" customFormat="1">
      <c r="D3411" s="81"/>
      <c r="E3411" s="81"/>
      <c r="K3411" s="82"/>
      <c r="W3411" s="81"/>
      <c r="X3411" s="81"/>
      <c r="AL3411" s="81"/>
    </row>
    <row r="3412" spans="4:38" s="80" customFormat="1">
      <c r="D3412" s="81"/>
      <c r="E3412" s="81"/>
      <c r="K3412" s="82"/>
      <c r="W3412" s="81"/>
      <c r="X3412" s="81"/>
      <c r="AL3412" s="81"/>
    </row>
    <row r="3413" spans="4:38" s="80" customFormat="1">
      <c r="D3413" s="81"/>
      <c r="E3413" s="81"/>
      <c r="K3413" s="82"/>
      <c r="W3413" s="81"/>
      <c r="X3413" s="81"/>
      <c r="AL3413" s="81"/>
    </row>
    <row r="3414" spans="4:38" s="80" customFormat="1">
      <c r="D3414" s="81"/>
      <c r="E3414" s="81"/>
      <c r="K3414" s="82"/>
      <c r="W3414" s="81"/>
      <c r="X3414" s="81"/>
      <c r="AL3414" s="81"/>
    </row>
    <row r="3415" spans="4:38" s="80" customFormat="1">
      <c r="D3415" s="81"/>
      <c r="E3415" s="81"/>
      <c r="K3415" s="82"/>
      <c r="W3415" s="81"/>
      <c r="X3415" s="81"/>
      <c r="AL3415" s="81"/>
    </row>
    <row r="3416" spans="4:38" s="80" customFormat="1">
      <c r="D3416" s="81"/>
      <c r="E3416" s="81"/>
      <c r="K3416" s="82"/>
      <c r="W3416" s="81"/>
      <c r="X3416" s="81"/>
      <c r="AL3416" s="81"/>
    </row>
    <row r="3417" spans="4:38" s="80" customFormat="1">
      <c r="D3417" s="81"/>
      <c r="E3417" s="81"/>
      <c r="K3417" s="82"/>
      <c r="W3417" s="81"/>
      <c r="X3417" s="81"/>
      <c r="AL3417" s="81"/>
    </row>
    <row r="3418" spans="4:38" s="80" customFormat="1">
      <c r="D3418" s="81"/>
      <c r="E3418" s="81"/>
      <c r="K3418" s="82"/>
      <c r="W3418" s="81"/>
      <c r="X3418" s="81"/>
      <c r="AL3418" s="81"/>
    </row>
    <row r="3419" spans="4:38" s="80" customFormat="1">
      <c r="D3419" s="81"/>
      <c r="E3419" s="81"/>
      <c r="K3419" s="82"/>
      <c r="W3419" s="81"/>
      <c r="X3419" s="81"/>
      <c r="AL3419" s="81"/>
    </row>
    <row r="3420" spans="4:38" s="80" customFormat="1">
      <c r="D3420" s="81"/>
      <c r="E3420" s="81"/>
      <c r="K3420" s="82"/>
      <c r="W3420" s="81"/>
      <c r="X3420" s="81"/>
      <c r="AL3420" s="81"/>
    </row>
    <row r="3421" spans="4:38" s="80" customFormat="1">
      <c r="D3421" s="81"/>
      <c r="E3421" s="81"/>
      <c r="K3421" s="82"/>
      <c r="W3421" s="81"/>
      <c r="X3421" s="81"/>
      <c r="AL3421" s="81"/>
    </row>
    <row r="3422" spans="4:38" s="80" customFormat="1">
      <c r="D3422" s="81"/>
      <c r="E3422" s="81"/>
      <c r="K3422" s="82"/>
      <c r="W3422" s="81"/>
      <c r="X3422" s="81"/>
      <c r="AL3422" s="81"/>
    </row>
    <row r="3423" spans="4:38" s="80" customFormat="1">
      <c r="D3423" s="81"/>
      <c r="E3423" s="81"/>
      <c r="K3423" s="82"/>
      <c r="W3423" s="81"/>
      <c r="X3423" s="81"/>
      <c r="AL3423" s="81"/>
    </row>
    <row r="3424" spans="4:38" s="80" customFormat="1">
      <c r="D3424" s="81"/>
      <c r="E3424" s="81"/>
      <c r="K3424" s="82"/>
      <c r="W3424" s="81"/>
      <c r="X3424" s="81"/>
      <c r="AL3424" s="81"/>
    </row>
    <row r="3425" spans="4:38" s="80" customFormat="1">
      <c r="D3425" s="81"/>
      <c r="E3425" s="81"/>
      <c r="K3425" s="82"/>
      <c r="W3425" s="81"/>
      <c r="X3425" s="81"/>
      <c r="AL3425" s="81"/>
    </row>
    <row r="3426" spans="4:38" s="80" customFormat="1">
      <c r="D3426" s="81"/>
      <c r="E3426" s="81"/>
      <c r="K3426" s="82"/>
      <c r="W3426" s="81"/>
      <c r="X3426" s="81"/>
      <c r="AL3426" s="81"/>
    </row>
    <row r="3427" spans="4:38" s="80" customFormat="1">
      <c r="D3427" s="81"/>
      <c r="E3427" s="81"/>
      <c r="K3427" s="82"/>
      <c r="W3427" s="81"/>
      <c r="X3427" s="81"/>
      <c r="AL3427" s="81"/>
    </row>
    <row r="3428" spans="4:38" s="80" customFormat="1">
      <c r="D3428" s="81"/>
      <c r="E3428" s="81"/>
      <c r="K3428" s="82"/>
      <c r="W3428" s="81"/>
      <c r="X3428" s="81"/>
      <c r="AL3428" s="81"/>
    </row>
    <row r="3429" spans="4:38" s="80" customFormat="1">
      <c r="D3429" s="81"/>
      <c r="E3429" s="81"/>
      <c r="K3429" s="82"/>
      <c r="W3429" s="81"/>
      <c r="X3429" s="81"/>
      <c r="AL3429" s="81"/>
    </row>
    <row r="3430" spans="4:38" s="80" customFormat="1">
      <c r="D3430" s="81"/>
      <c r="E3430" s="81"/>
      <c r="K3430" s="82"/>
      <c r="W3430" s="81"/>
      <c r="X3430" s="81"/>
      <c r="AL3430" s="81"/>
    </row>
    <row r="3431" spans="4:38" s="80" customFormat="1">
      <c r="D3431" s="81"/>
      <c r="E3431" s="81"/>
      <c r="K3431" s="82"/>
      <c r="W3431" s="81"/>
      <c r="X3431" s="81"/>
      <c r="AL3431" s="81"/>
    </row>
    <row r="3432" spans="4:38" s="80" customFormat="1">
      <c r="D3432" s="81"/>
      <c r="E3432" s="81"/>
      <c r="K3432" s="82"/>
      <c r="W3432" s="81"/>
      <c r="X3432" s="81"/>
      <c r="AL3432" s="81"/>
    </row>
    <row r="3433" spans="4:38" s="80" customFormat="1">
      <c r="D3433" s="81"/>
      <c r="E3433" s="81"/>
      <c r="K3433" s="82"/>
      <c r="W3433" s="81"/>
      <c r="X3433" s="81"/>
      <c r="AL3433" s="81"/>
    </row>
    <row r="3434" spans="4:38" s="80" customFormat="1">
      <c r="D3434" s="81"/>
      <c r="E3434" s="81"/>
      <c r="K3434" s="82"/>
      <c r="W3434" s="81"/>
      <c r="X3434" s="81"/>
      <c r="AL3434" s="81"/>
    </row>
    <row r="3435" spans="4:38" s="80" customFormat="1">
      <c r="D3435" s="81"/>
      <c r="E3435" s="81"/>
      <c r="K3435" s="82"/>
      <c r="W3435" s="81"/>
      <c r="X3435" s="81"/>
      <c r="AL3435" s="81"/>
    </row>
    <row r="3436" spans="4:38" s="80" customFormat="1">
      <c r="D3436" s="81"/>
      <c r="E3436" s="81"/>
      <c r="K3436" s="82"/>
      <c r="W3436" s="81"/>
      <c r="X3436" s="81"/>
      <c r="AL3436" s="81"/>
    </row>
    <row r="3437" spans="4:38" s="80" customFormat="1">
      <c r="D3437" s="81"/>
      <c r="E3437" s="81"/>
      <c r="K3437" s="82"/>
      <c r="W3437" s="81"/>
      <c r="X3437" s="81"/>
      <c r="AL3437" s="81"/>
    </row>
    <row r="3438" spans="4:38" s="80" customFormat="1">
      <c r="D3438" s="81"/>
      <c r="E3438" s="81"/>
      <c r="K3438" s="82"/>
      <c r="W3438" s="81"/>
      <c r="X3438" s="81"/>
      <c r="AL3438" s="81"/>
    </row>
    <row r="3439" spans="4:38" s="80" customFormat="1">
      <c r="D3439" s="81"/>
      <c r="E3439" s="81"/>
      <c r="K3439" s="82"/>
      <c r="W3439" s="81"/>
      <c r="X3439" s="81"/>
      <c r="AL3439" s="81"/>
    </row>
    <row r="3440" spans="4:38" s="80" customFormat="1">
      <c r="D3440" s="81"/>
      <c r="E3440" s="81"/>
      <c r="K3440" s="82"/>
      <c r="W3440" s="81"/>
      <c r="X3440" s="81"/>
      <c r="AL3440" s="81"/>
    </row>
    <row r="3441" spans="4:38" s="80" customFormat="1">
      <c r="D3441" s="81"/>
      <c r="E3441" s="81"/>
      <c r="K3441" s="82"/>
      <c r="W3441" s="81"/>
      <c r="X3441" s="81"/>
      <c r="AL3441" s="81"/>
    </row>
    <row r="3442" spans="4:38" s="80" customFormat="1">
      <c r="D3442" s="81"/>
      <c r="E3442" s="81"/>
      <c r="K3442" s="82"/>
      <c r="W3442" s="81"/>
      <c r="X3442" s="81"/>
      <c r="AL3442" s="81"/>
    </row>
    <row r="3443" spans="4:38" s="80" customFormat="1">
      <c r="D3443" s="81"/>
      <c r="E3443" s="81"/>
      <c r="K3443" s="82"/>
      <c r="W3443" s="81"/>
      <c r="X3443" s="81"/>
      <c r="AL3443" s="81"/>
    </row>
    <row r="3444" spans="4:38" s="80" customFormat="1">
      <c r="D3444" s="81"/>
      <c r="E3444" s="81"/>
      <c r="K3444" s="82"/>
      <c r="W3444" s="81"/>
      <c r="X3444" s="81"/>
      <c r="AL3444" s="81"/>
    </row>
    <row r="3445" spans="4:38" s="80" customFormat="1">
      <c r="D3445" s="81"/>
      <c r="E3445" s="81"/>
      <c r="K3445" s="82"/>
      <c r="W3445" s="81"/>
      <c r="X3445" s="81"/>
      <c r="AL3445" s="81"/>
    </row>
    <row r="3446" spans="4:38" s="80" customFormat="1">
      <c r="D3446" s="81"/>
      <c r="E3446" s="81"/>
      <c r="K3446" s="82"/>
      <c r="W3446" s="81"/>
      <c r="X3446" s="81"/>
      <c r="AL3446" s="81"/>
    </row>
    <row r="3447" spans="4:38" s="80" customFormat="1">
      <c r="D3447" s="81"/>
      <c r="E3447" s="81"/>
      <c r="K3447" s="82"/>
      <c r="W3447" s="81"/>
      <c r="X3447" s="81"/>
      <c r="AL3447" s="81"/>
    </row>
    <row r="3448" spans="4:38" s="80" customFormat="1">
      <c r="D3448" s="81"/>
      <c r="E3448" s="81"/>
      <c r="K3448" s="82"/>
      <c r="W3448" s="81"/>
      <c r="X3448" s="81"/>
      <c r="AL3448" s="81"/>
    </row>
    <row r="3449" spans="4:38" s="80" customFormat="1">
      <c r="D3449" s="81"/>
      <c r="E3449" s="81"/>
      <c r="K3449" s="82"/>
      <c r="W3449" s="81"/>
      <c r="X3449" s="81"/>
      <c r="AL3449" s="81"/>
    </row>
    <row r="3450" spans="4:38" s="80" customFormat="1">
      <c r="D3450" s="81"/>
      <c r="E3450" s="81"/>
      <c r="K3450" s="82"/>
      <c r="W3450" s="81"/>
      <c r="X3450" s="81"/>
      <c r="AL3450" s="81"/>
    </row>
    <row r="3451" spans="4:38" s="80" customFormat="1">
      <c r="D3451" s="81"/>
      <c r="E3451" s="81"/>
      <c r="K3451" s="82"/>
      <c r="W3451" s="81"/>
      <c r="X3451" s="81"/>
      <c r="AL3451" s="81"/>
    </row>
    <row r="3452" spans="4:38" s="80" customFormat="1">
      <c r="D3452" s="81"/>
      <c r="E3452" s="81"/>
      <c r="K3452" s="82"/>
      <c r="W3452" s="81"/>
      <c r="X3452" s="81"/>
      <c r="AL3452" s="81"/>
    </row>
    <row r="3453" spans="4:38" s="80" customFormat="1">
      <c r="D3453" s="81"/>
      <c r="E3453" s="81"/>
      <c r="K3453" s="82"/>
      <c r="W3453" s="81"/>
      <c r="X3453" s="81"/>
      <c r="AL3453" s="81"/>
    </row>
    <row r="3454" spans="4:38" s="80" customFormat="1">
      <c r="D3454" s="81"/>
      <c r="E3454" s="81"/>
      <c r="K3454" s="82"/>
      <c r="W3454" s="81"/>
      <c r="X3454" s="81"/>
      <c r="AL3454" s="81"/>
    </row>
    <row r="3455" spans="4:38" s="80" customFormat="1">
      <c r="D3455" s="81"/>
      <c r="E3455" s="81"/>
      <c r="K3455" s="82"/>
      <c r="W3455" s="81"/>
      <c r="X3455" s="81"/>
      <c r="AL3455" s="81"/>
    </row>
    <row r="3456" spans="4:38" s="80" customFormat="1">
      <c r="D3456" s="81"/>
      <c r="E3456" s="81"/>
      <c r="K3456" s="82"/>
      <c r="W3456" s="81"/>
      <c r="X3456" s="81"/>
      <c r="AL3456" s="81"/>
    </row>
    <row r="3457" spans="4:38" s="80" customFormat="1">
      <c r="D3457" s="81"/>
      <c r="E3457" s="81"/>
      <c r="K3457" s="82"/>
      <c r="W3457" s="81"/>
      <c r="X3457" s="81"/>
      <c r="AL3457" s="81"/>
    </row>
    <row r="3458" spans="4:38" s="80" customFormat="1">
      <c r="D3458" s="81"/>
      <c r="E3458" s="81"/>
      <c r="K3458" s="82"/>
      <c r="W3458" s="81"/>
      <c r="X3458" s="81"/>
      <c r="AL3458" s="81"/>
    </row>
    <row r="3459" spans="4:38" s="80" customFormat="1">
      <c r="D3459" s="81"/>
      <c r="E3459" s="81"/>
      <c r="K3459" s="82"/>
      <c r="W3459" s="81"/>
      <c r="X3459" s="81"/>
      <c r="AL3459" s="81"/>
    </row>
    <row r="3460" spans="4:38" s="80" customFormat="1">
      <c r="D3460" s="81"/>
      <c r="E3460" s="81"/>
      <c r="K3460" s="82"/>
      <c r="W3460" s="81"/>
      <c r="X3460" s="81"/>
      <c r="AL3460" s="81"/>
    </row>
    <row r="3461" spans="4:38" s="80" customFormat="1">
      <c r="D3461" s="81"/>
      <c r="E3461" s="81"/>
      <c r="K3461" s="82"/>
      <c r="W3461" s="81"/>
      <c r="X3461" s="81"/>
      <c r="AL3461" s="81"/>
    </row>
    <row r="3462" spans="4:38" s="80" customFormat="1">
      <c r="D3462" s="81"/>
      <c r="E3462" s="81"/>
      <c r="K3462" s="82"/>
      <c r="W3462" s="81"/>
      <c r="X3462" s="81"/>
      <c r="AL3462" s="81"/>
    </row>
    <row r="3463" spans="4:38" s="80" customFormat="1">
      <c r="D3463" s="81"/>
      <c r="E3463" s="81"/>
      <c r="K3463" s="82"/>
      <c r="W3463" s="81"/>
      <c r="X3463" s="81"/>
      <c r="AL3463" s="81"/>
    </row>
    <row r="3464" spans="4:38" s="80" customFormat="1">
      <c r="D3464" s="81"/>
      <c r="E3464" s="81"/>
      <c r="K3464" s="82"/>
      <c r="W3464" s="81"/>
      <c r="X3464" s="81"/>
      <c r="AL3464" s="81"/>
    </row>
    <row r="3465" spans="4:38" s="80" customFormat="1">
      <c r="D3465" s="81"/>
      <c r="E3465" s="81"/>
      <c r="K3465" s="82"/>
      <c r="W3465" s="81"/>
      <c r="X3465" s="81"/>
      <c r="AL3465" s="81"/>
    </row>
    <row r="3466" spans="4:38" s="80" customFormat="1">
      <c r="D3466" s="81"/>
      <c r="E3466" s="81"/>
      <c r="K3466" s="82"/>
      <c r="W3466" s="81"/>
      <c r="X3466" s="81"/>
      <c r="AL3466" s="81"/>
    </row>
    <row r="3467" spans="4:38" s="80" customFormat="1">
      <c r="D3467" s="81"/>
      <c r="E3467" s="81"/>
      <c r="K3467" s="82"/>
      <c r="W3467" s="81"/>
      <c r="X3467" s="81"/>
      <c r="AL3467" s="81"/>
    </row>
    <row r="3468" spans="4:38" s="80" customFormat="1">
      <c r="D3468" s="81"/>
      <c r="E3468" s="81"/>
      <c r="K3468" s="82"/>
      <c r="W3468" s="81"/>
      <c r="X3468" s="81"/>
      <c r="AL3468" s="81"/>
    </row>
    <row r="3469" spans="4:38" s="80" customFormat="1">
      <c r="D3469" s="81"/>
      <c r="E3469" s="81"/>
      <c r="K3469" s="82"/>
      <c r="W3469" s="81"/>
      <c r="X3469" s="81"/>
      <c r="AL3469" s="81"/>
    </row>
    <row r="3470" spans="4:38" s="80" customFormat="1">
      <c r="D3470" s="81"/>
      <c r="E3470" s="81"/>
      <c r="K3470" s="82"/>
      <c r="W3470" s="81"/>
      <c r="X3470" s="81"/>
      <c r="AL3470" s="81"/>
    </row>
    <row r="3471" spans="4:38" s="80" customFormat="1">
      <c r="D3471" s="81"/>
      <c r="E3471" s="81"/>
      <c r="K3471" s="82"/>
      <c r="W3471" s="81"/>
      <c r="X3471" s="81"/>
      <c r="AL3471" s="81"/>
    </row>
    <row r="3472" spans="4:38" s="80" customFormat="1">
      <c r="D3472" s="81"/>
      <c r="E3472" s="81"/>
      <c r="K3472" s="82"/>
      <c r="W3472" s="81"/>
      <c r="X3472" s="81"/>
      <c r="AL3472" s="81"/>
    </row>
    <row r="3473" spans="4:38" s="80" customFormat="1">
      <c r="D3473" s="81"/>
      <c r="E3473" s="81"/>
      <c r="K3473" s="82"/>
      <c r="W3473" s="81"/>
      <c r="X3473" s="81"/>
      <c r="AL3473" s="81"/>
    </row>
    <row r="3474" spans="4:38" s="80" customFormat="1">
      <c r="D3474" s="81"/>
      <c r="E3474" s="81"/>
      <c r="K3474" s="82"/>
      <c r="W3474" s="81"/>
      <c r="X3474" s="81"/>
      <c r="AL3474" s="81"/>
    </row>
    <row r="3475" spans="4:38" s="80" customFormat="1">
      <c r="D3475" s="81"/>
      <c r="E3475" s="81"/>
      <c r="K3475" s="82"/>
      <c r="W3475" s="81"/>
      <c r="X3475" s="81"/>
      <c r="AL3475" s="81"/>
    </row>
    <row r="3476" spans="4:38" s="80" customFormat="1">
      <c r="D3476" s="81"/>
      <c r="E3476" s="81"/>
      <c r="K3476" s="82"/>
      <c r="W3476" s="81"/>
      <c r="X3476" s="81"/>
      <c r="AL3476" s="81"/>
    </row>
    <row r="3477" spans="4:38" s="80" customFormat="1">
      <c r="D3477" s="81"/>
      <c r="E3477" s="81"/>
      <c r="K3477" s="82"/>
      <c r="W3477" s="81"/>
      <c r="X3477" s="81"/>
      <c r="AL3477" s="81"/>
    </row>
    <row r="3478" spans="4:38" s="80" customFormat="1">
      <c r="D3478" s="81"/>
      <c r="E3478" s="81"/>
      <c r="K3478" s="82"/>
      <c r="W3478" s="81"/>
      <c r="X3478" s="81"/>
      <c r="AL3478" s="81"/>
    </row>
    <row r="3479" spans="4:38" s="80" customFormat="1">
      <c r="D3479" s="81"/>
      <c r="E3479" s="81"/>
      <c r="K3479" s="82"/>
      <c r="W3479" s="81"/>
      <c r="X3479" s="81"/>
      <c r="AL3479" s="81"/>
    </row>
    <row r="3480" spans="4:38" s="80" customFormat="1">
      <c r="D3480" s="81"/>
      <c r="E3480" s="81"/>
      <c r="K3480" s="82"/>
      <c r="W3480" s="81"/>
      <c r="X3480" s="81"/>
      <c r="AL3480" s="81"/>
    </row>
    <row r="3481" spans="4:38" s="80" customFormat="1">
      <c r="D3481" s="81"/>
      <c r="E3481" s="81"/>
      <c r="K3481" s="82"/>
      <c r="W3481" s="81"/>
      <c r="X3481" s="81"/>
      <c r="AL3481" s="81"/>
    </row>
    <row r="3482" spans="4:38" s="80" customFormat="1">
      <c r="D3482" s="81"/>
      <c r="E3482" s="81"/>
      <c r="K3482" s="82"/>
      <c r="W3482" s="81"/>
      <c r="X3482" s="81"/>
      <c r="AL3482" s="81"/>
    </row>
    <row r="3483" spans="4:38" s="80" customFormat="1">
      <c r="D3483" s="81"/>
      <c r="E3483" s="81"/>
      <c r="K3483" s="82"/>
      <c r="W3483" s="81"/>
      <c r="X3483" s="81"/>
      <c r="AL3483" s="81"/>
    </row>
    <row r="3484" spans="4:38" s="80" customFormat="1">
      <c r="D3484" s="81"/>
      <c r="E3484" s="81"/>
      <c r="K3484" s="82"/>
      <c r="W3484" s="81"/>
      <c r="X3484" s="81"/>
      <c r="AL3484" s="81"/>
    </row>
    <row r="3485" spans="4:38" s="80" customFormat="1">
      <c r="D3485" s="81"/>
      <c r="E3485" s="81"/>
      <c r="K3485" s="82"/>
      <c r="W3485" s="81"/>
      <c r="X3485" s="81"/>
      <c r="AL3485" s="81"/>
    </row>
    <row r="3486" spans="4:38" s="80" customFormat="1">
      <c r="D3486" s="81"/>
      <c r="E3486" s="81"/>
      <c r="K3486" s="82"/>
      <c r="W3486" s="81"/>
      <c r="X3486" s="81"/>
      <c r="AL3486" s="81"/>
    </row>
    <row r="3487" spans="4:38" s="80" customFormat="1">
      <c r="D3487" s="81"/>
      <c r="E3487" s="81"/>
      <c r="K3487" s="82"/>
      <c r="W3487" s="81"/>
      <c r="X3487" s="81"/>
      <c r="AL3487" s="81"/>
    </row>
    <row r="3488" spans="4:38" s="80" customFormat="1">
      <c r="D3488" s="81"/>
      <c r="E3488" s="81"/>
      <c r="K3488" s="82"/>
      <c r="W3488" s="81"/>
      <c r="X3488" s="81"/>
      <c r="AL3488" s="81"/>
    </row>
    <row r="3489" spans="4:38" s="80" customFormat="1">
      <c r="D3489" s="81"/>
      <c r="E3489" s="81"/>
      <c r="K3489" s="82"/>
      <c r="W3489" s="81"/>
      <c r="X3489" s="81"/>
      <c r="AL3489" s="81"/>
    </row>
    <row r="3490" spans="4:38" s="80" customFormat="1">
      <c r="D3490" s="81"/>
      <c r="E3490" s="81"/>
      <c r="K3490" s="82"/>
      <c r="W3490" s="81"/>
      <c r="X3490" s="81"/>
      <c r="AL3490" s="81"/>
    </row>
    <row r="3491" spans="4:38" s="80" customFormat="1">
      <c r="D3491" s="81"/>
      <c r="E3491" s="81"/>
      <c r="K3491" s="82"/>
      <c r="W3491" s="81"/>
      <c r="X3491" s="81"/>
      <c r="AL3491" s="81"/>
    </row>
    <row r="3492" spans="4:38" s="80" customFormat="1">
      <c r="D3492" s="81"/>
      <c r="E3492" s="81"/>
      <c r="K3492" s="82"/>
      <c r="W3492" s="81"/>
      <c r="X3492" s="81"/>
      <c r="AL3492" s="81"/>
    </row>
    <row r="3493" spans="4:38" s="80" customFormat="1">
      <c r="D3493" s="81"/>
      <c r="E3493" s="81"/>
      <c r="K3493" s="82"/>
      <c r="W3493" s="81"/>
      <c r="X3493" s="81"/>
      <c r="AL3493" s="81"/>
    </row>
    <row r="3494" spans="4:38" s="80" customFormat="1">
      <c r="D3494" s="81"/>
      <c r="E3494" s="81"/>
      <c r="K3494" s="82"/>
      <c r="W3494" s="81"/>
      <c r="X3494" s="81"/>
      <c r="AL3494" s="81"/>
    </row>
    <row r="3495" spans="4:38" s="80" customFormat="1">
      <c r="D3495" s="81"/>
      <c r="E3495" s="81"/>
      <c r="K3495" s="82"/>
      <c r="W3495" s="81"/>
      <c r="X3495" s="81"/>
      <c r="AL3495" s="81"/>
    </row>
    <row r="3496" spans="4:38" s="80" customFormat="1">
      <c r="D3496" s="81"/>
      <c r="E3496" s="81"/>
      <c r="K3496" s="82"/>
      <c r="W3496" s="81"/>
      <c r="X3496" s="81"/>
      <c r="AL3496" s="81"/>
    </row>
    <row r="3497" spans="4:38" s="80" customFormat="1">
      <c r="D3497" s="81"/>
      <c r="E3497" s="81"/>
      <c r="K3497" s="82"/>
      <c r="W3497" s="81"/>
      <c r="X3497" s="81"/>
      <c r="AL3497" s="81"/>
    </row>
    <row r="3498" spans="4:38" s="80" customFormat="1">
      <c r="D3498" s="81"/>
      <c r="E3498" s="81"/>
      <c r="K3498" s="82"/>
      <c r="W3498" s="81"/>
      <c r="X3498" s="81"/>
      <c r="AL3498" s="81"/>
    </row>
    <row r="3499" spans="4:38" s="80" customFormat="1">
      <c r="D3499" s="81"/>
      <c r="E3499" s="81"/>
      <c r="K3499" s="82"/>
      <c r="W3499" s="81"/>
      <c r="X3499" s="81"/>
      <c r="AL3499" s="81"/>
    </row>
    <row r="3500" spans="4:38" s="80" customFormat="1">
      <c r="D3500" s="81"/>
      <c r="E3500" s="81"/>
      <c r="K3500" s="82"/>
      <c r="W3500" s="81"/>
      <c r="X3500" s="81"/>
      <c r="AL3500" s="81"/>
    </row>
    <row r="3501" spans="4:38" s="80" customFormat="1">
      <c r="D3501" s="81"/>
      <c r="E3501" s="81"/>
      <c r="K3501" s="82"/>
      <c r="W3501" s="81"/>
      <c r="X3501" s="81"/>
      <c r="AL3501" s="81"/>
    </row>
    <row r="3502" spans="4:38" s="80" customFormat="1">
      <c r="D3502" s="81"/>
      <c r="E3502" s="81"/>
      <c r="K3502" s="82"/>
      <c r="W3502" s="81"/>
      <c r="X3502" s="81"/>
      <c r="AL3502" s="81"/>
    </row>
    <row r="3503" spans="4:38" s="80" customFormat="1">
      <c r="D3503" s="81"/>
      <c r="E3503" s="81"/>
      <c r="K3503" s="82"/>
      <c r="W3503" s="81"/>
      <c r="X3503" s="81"/>
      <c r="AL3503" s="81"/>
    </row>
    <row r="3504" spans="4:38" s="80" customFormat="1">
      <c r="D3504" s="81"/>
      <c r="E3504" s="81"/>
      <c r="K3504" s="82"/>
      <c r="W3504" s="81"/>
      <c r="X3504" s="81"/>
      <c r="AL3504" s="81"/>
    </row>
    <row r="3505" spans="4:38" s="80" customFormat="1">
      <c r="D3505" s="81"/>
      <c r="E3505" s="81"/>
      <c r="K3505" s="82"/>
      <c r="W3505" s="81"/>
      <c r="X3505" s="81"/>
      <c r="AL3505" s="81"/>
    </row>
    <row r="3506" spans="4:38" s="80" customFormat="1">
      <c r="D3506" s="81"/>
      <c r="E3506" s="81"/>
      <c r="K3506" s="82"/>
      <c r="W3506" s="81"/>
      <c r="X3506" s="81"/>
      <c r="AL3506" s="81"/>
    </row>
    <row r="3507" spans="4:38" s="80" customFormat="1">
      <c r="D3507" s="81"/>
      <c r="E3507" s="81"/>
      <c r="K3507" s="82"/>
      <c r="W3507" s="81"/>
      <c r="X3507" s="81"/>
      <c r="AL3507" s="81"/>
    </row>
    <row r="3508" spans="4:38" s="80" customFormat="1">
      <c r="D3508" s="81"/>
      <c r="E3508" s="81"/>
      <c r="K3508" s="82"/>
      <c r="W3508" s="81"/>
      <c r="X3508" s="81"/>
      <c r="AL3508" s="81"/>
    </row>
    <row r="3509" spans="4:38" s="80" customFormat="1">
      <c r="D3509" s="81"/>
      <c r="E3509" s="81"/>
      <c r="K3509" s="82"/>
      <c r="W3509" s="81"/>
      <c r="X3509" s="81"/>
      <c r="AL3509" s="81"/>
    </row>
    <row r="3510" spans="4:38" s="80" customFormat="1">
      <c r="D3510" s="81"/>
      <c r="E3510" s="81"/>
      <c r="K3510" s="82"/>
      <c r="W3510" s="81"/>
      <c r="X3510" s="81"/>
      <c r="AL3510" s="81"/>
    </row>
    <row r="3511" spans="4:38" s="80" customFormat="1">
      <c r="D3511" s="81"/>
      <c r="E3511" s="81"/>
      <c r="K3511" s="82"/>
      <c r="W3511" s="81"/>
      <c r="X3511" s="81"/>
      <c r="AL3511" s="81"/>
    </row>
    <row r="3512" spans="4:38" s="80" customFormat="1">
      <c r="D3512" s="81"/>
      <c r="E3512" s="81"/>
      <c r="K3512" s="82"/>
      <c r="W3512" s="81"/>
      <c r="X3512" s="81"/>
      <c r="AL3512" s="81"/>
    </row>
    <row r="3513" spans="4:38" s="80" customFormat="1">
      <c r="D3513" s="81"/>
      <c r="E3513" s="81"/>
      <c r="K3513" s="82"/>
      <c r="W3513" s="81"/>
      <c r="X3513" s="81"/>
      <c r="AL3513" s="81"/>
    </row>
    <row r="3514" spans="4:38" s="80" customFormat="1">
      <c r="D3514" s="81"/>
      <c r="E3514" s="81"/>
      <c r="K3514" s="82"/>
      <c r="W3514" s="81"/>
      <c r="X3514" s="81"/>
      <c r="AL3514" s="81"/>
    </row>
    <row r="3515" spans="4:38" s="80" customFormat="1">
      <c r="D3515" s="81"/>
      <c r="E3515" s="81"/>
      <c r="K3515" s="82"/>
      <c r="W3515" s="81"/>
      <c r="X3515" s="81"/>
      <c r="AL3515" s="81"/>
    </row>
    <row r="3516" spans="4:38" s="80" customFormat="1">
      <c r="D3516" s="81"/>
      <c r="E3516" s="81"/>
      <c r="K3516" s="82"/>
      <c r="W3516" s="81"/>
      <c r="X3516" s="81"/>
      <c r="AL3516" s="81"/>
    </row>
    <row r="3517" spans="4:38" s="80" customFormat="1">
      <c r="D3517" s="81"/>
      <c r="E3517" s="81"/>
      <c r="K3517" s="82"/>
      <c r="W3517" s="81"/>
      <c r="X3517" s="81"/>
      <c r="AL3517" s="81"/>
    </row>
    <row r="3518" spans="4:38" s="80" customFormat="1">
      <c r="D3518" s="81"/>
      <c r="E3518" s="81"/>
      <c r="K3518" s="82"/>
      <c r="W3518" s="81"/>
      <c r="X3518" s="81"/>
      <c r="AL3518" s="81"/>
    </row>
    <row r="3519" spans="4:38" s="80" customFormat="1">
      <c r="D3519" s="81"/>
      <c r="E3519" s="81"/>
      <c r="K3519" s="82"/>
      <c r="W3519" s="81"/>
      <c r="X3519" s="81"/>
      <c r="AL3519" s="81"/>
    </row>
    <row r="3520" spans="4:38" s="80" customFormat="1">
      <c r="D3520" s="81"/>
      <c r="E3520" s="81"/>
      <c r="K3520" s="82"/>
      <c r="W3520" s="81"/>
      <c r="X3520" s="81"/>
      <c r="AL3520" s="81"/>
    </row>
    <row r="3521" spans="4:38" s="80" customFormat="1">
      <c r="D3521" s="81"/>
      <c r="E3521" s="81"/>
      <c r="K3521" s="82"/>
      <c r="W3521" s="81"/>
      <c r="X3521" s="81"/>
      <c r="AL3521" s="81"/>
    </row>
    <row r="3522" spans="4:38" s="80" customFormat="1">
      <c r="D3522" s="81"/>
      <c r="E3522" s="81"/>
      <c r="K3522" s="82"/>
      <c r="W3522" s="81"/>
      <c r="X3522" s="81"/>
      <c r="AL3522" s="81"/>
    </row>
    <row r="3523" spans="4:38" s="80" customFormat="1">
      <c r="D3523" s="81"/>
      <c r="E3523" s="81"/>
      <c r="K3523" s="82"/>
      <c r="W3523" s="81"/>
      <c r="X3523" s="81"/>
      <c r="AL3523" s="81"/>
    </row>
    <row r="3524" spans="4:38" s="80" customFormat="1">
      <c r="D3524" s="81"/>
      <c r="E3524" s="81"/>
      <c r="K3524" s="82"/>
      <c r="W3524" s="81"/>
      <c r="X3524" s="81"/>
      <c r="AL3524" s="81"/>
    </row>
    <row r="3525" spans="4:38" s="80" customFormat="1">
      <c r="D3525" s="81"/>
      <c r="E3525" s="81"/>
      <c r="K3525" s="82"/>
      <c r="W3525" s="81"/>
      <c r="X3525" s="81"/>
      <c r="AL3525" s="81"/>
    </row>
    <row r="3526" spans="4:38" s="80" customFormat="1">
      <c r="D3526" s="81"/>
      <c r="E3526" s="81"/>
      <c r="K3526" s="82"/>
      <c r="W3526" s="81"/>
      <c r="X3526" s="81"/>
      <c r="AL3526" s="81"/>
    </row>
    <row r="3527" spans="4:38" s="80" customFormat="1">
      <c r="D3527" s="81"/>
      <c r="E3527" s="81"/>
      <c r="K3527" s="82"/>
      <c r="W3527" s="81"/>
      <c r="X3527" s="81"/>
      <c r="AL3527" s="81"/>
    </row>
    <row r="3528" spans="4:38" s="80" customFormat="1">
      <c r="D3528" s="81"/>
      <c r="E3528" s="81"/>
      <c r="K3528" s="82"/>
      <c r="W3528" s="81"/>
      <c r="X3528" s="81"/>
      <c r="AL3528" s="81"/>
    </row>
    <row r="3529" spans="4:38" s="80" customFormat="1">
      <c r="D3529" s="81"/>
      <c r="E3529" s="81"/>
      <c r="K3529" s="82"/>
      <c r="W3529" s="81"/>
      <c r="X3529" s="81"/>
      <c r="AL3529" s="81"/>
    </row>
    <row r="3530" spans="4:38" s="80" customFormat="1">
      <c r="D3530" s="81"/>
      <c r="E3530" s="81"/>
      <c r="K3530" s="82"/>
      <c r="W3530" s="81"/>
      <c r="X3530" s="81"/>
      <c r="AL3530" s="81"/>
    </row>
    <row r="3531" spans="4:38" s="80" customFormat="1">
      <c r="D3531" s="81"/>
      <c r="E3531" s="81"/>
      <c r="K3531" s="82"/>
      <c r="W3531" s="81"/>
      <c r="X3531" s="81"/>
      <c r="AL3531" s="81"/>
    </row>
    <row r="3532" spans="4:38" s="80" customFormat="1">
      <c r="D3532" s="81"/>
      <c r="E3532" s="81"/>
      <c r="K3532" s="82"/>
      <c r="W3532" s="81"/>
      <c r="X3532" s="81"/>
      <c r="AL3532" s="81"/>
    </row>
    <row r="3533" spans="4:38" s="80" customFormat="1">
      <c r="D3533" s="81"/>
      <c r="E3533" s="81"/>
      <c r="K3533" s="82"/>
      <c r="W3533" s="81"/>
      <c r="X3533" s="81"/>
      <c r="AL3533" s="81"/>
    </row>
    <row r="3534" spans="4:38" s="80" customFormat="1">
      <c r="D3534" s="81"/>
      <c r="E3534" s="81"/>
      <c r="K3534" s="82"/>
      <c r="W3534" s="81"/>
      <c r="X3534" s="81"/>
      <c r="AL3534" s="81"/>
    </row>
    <row r="3535" spans="4:38" s="80" customFormat="1">
      <c r="D3535" s="81"/>
      <c r="E3535" s="81"/>
      <c r="K3535" s="82"/>
      <c r="W3535" s="81"/>
      <c r="X3535" s="81"/>
      <c r="AL3535" s="81"/>
    </row>
    <row r="3536" spans="4:38" s="80" customFormat="1">
      <c r="D3536" s="81"/>
      <c r="E3536" s="81"/>
      <c r="K3536" s="82"/>
      <c r="W3536" s="81"/>
      <c r="X3536" s="81"/>
      <c r="AL3536" s="81"/>
    </row>
    <row r="3537" spans="4:38" s="80" customFormat="1">
      <c r="D3537" s="81"/>
      <c r="E3537" s="81"/>
      <c r="K3537" s="82"/>
      <c r="W3537" s="81"/>
      <c r="X3537" s="81"/>
      <c r="AL3537" s="81"/>
    </row>
    <row r="3538" spans="4:38" s="80" customFormat="1">
      <c r="D3538" s="81"/>
      <c r="E3538" s="81"/>
      <c r="K3538" s="82"/>
      <c r="W3538" s="81"/>
      <c r="X3538" s="81"/>
      <c r="AL3538" s="81"/>
    </row>
    <row r="3539" spans="4:38" s="80" customFormat="1">
      <c r="D3539" s="81"/>
      <c r="E3539" s="81"/>
      <c r="K3539" s="82"/>
      <c r="W3539" s="81"/>
      <c r="X3539" s="81"/>
      <c r="AL3539" s="81"/>
    </row>
    <row r="3540" spans="4:38" s="80" customFormat="1">
      <c r="D3540" s="81"/>
      <c r="E3540" s="81"/>
      <c r="K3540" s="82"/>
      <c r="W3540" s="81"/>
      <c r="X3540" s="81"/>
      <c r="AL3540" s="81"/>
    </row>
    <row r="3541" spans="4:38" s="80" customFormat="1">
      <c r="D3541" s="81"/>
      <c r="E3541" s="81"/>
      <c r="K3541" s="82"/>
      <c r="W3541" s="81"/>
      <c r="X3541" s="81"/>
      <c r="AL3541" s="81"/>
    </row>
    <row r="3542" spans="4:38" s="80" customFormat="1">
      <c r="D3542" s="81"/>
      <c r="E3542" s="81"/>
      <c r="K3542" s="82"/>
      <c r="W3542" s="81"/>
      <c r="X3542" s="81"/>
      <c r="AL3542" s="81"/>
    </row>
    <row r="3543" spans="4:38" s="80" customFormat="1">
      <c r="D3543" s="81"/>
      <c r="E3543" s="81"/>
      <c r="K3543" s="82"/>
      <c r="W3543" s="81"/>
      <c r="X3543" s="81"/>
      <c r="AL3543" s="81"/>
    </row>
    <row r="3544" spans="4:38" s="80" customFormat="1">
      <c r="D3544" s="81"/>
      <c r="E3544" s="81"/>
      <c r="K3544" s="82"/>
      <c r="W3544" s="81"/>
      <c r="X3544" s="81"/>
      <c r="AL3544" s="81"/>
    </row>
    <row r="3545" spans="4:38" s="80" customFormat="1">
      <c r="D3545" s="81"/>
      <c r="E3545" s="81"/>
      <c r="K3545" s="82"/>
      <c r="W3545" s="81"/>
      <c r="X3545" s="81"/>
      <c r="AL3545" s="81"/>
    </row>
    <row r="3546" spans="4:38" s="80" customFormat="1">
      <c r="D3546" s="81"/>
      <c r="E3546" s="81"/>
      <c r="K3546" s="82"/>
      <c r="W3546" s="81"/>
      <c r="X3546" s="81"/>
      <c r="AL3546" s="81"/>
    </row>
    <row r="3547" spans="4:38" s="80" customFormat="1">
      <c r="D3547" s="81"/>
      <c r="E3547" s="81"/>
      <c r="K3547" s="82"/>
      <c r="W3547" s="81"/>
      <c r="X3547" s="81"/>
      <c r="AL3547" s="81"/>
    </row>
    <row r="3548" spans="4:38" s="80" customFormat="1">
      <c r="D3548" s="81"/>
      <c r="E3548" s="81"/>
      <c r="K3548" s="82"/>
      <c r="W3548" s="81"/>
      <c r="X3548" s="81"/>
      <c r="AL3548" s="81"/>
    </row>
    <row r="3549" spans="4:38" s="80" customFormat="1">
      <c r="D3549" s="81"/>
      <c r="E3549" s="81"/>
      <c r="K3549" s="82"/>
      <c r="W3549" s="81"/>
      <c r="X3549" s="81"/>
      <c r="AL3549" s="81"/>
    </row>
    <row r="3550" spans="4:38" s="80" customFormat="1">
      <c r="D3550" s="81"/>
      <c r="E3550" s="81"/>
      <c r="K3550" s="82"/>
      <c r="W3550" s="81"/>
      <c r="X3550" s="81"/>
      <c r="AL3550" s="81"/>
    </row>
    <row r="3551" spans="4:38" s="80" customFormat="1">
      <c r="D3551" s="81"/>
      <c r="E3551" s="81"/>
      <c r="K3551" s="82"/>
      <c r="W3551" s="81"/>
      <c r="X3551" s="81"/>
      <c r="AL3551" s="81"/>
    </row>
    <row r="3552" spans="4:38" s="80" customFormat="1">
      <c r="D3552" s="81"/>
      <c r="E3552" s="81"/>
      <c r="K3552" s="82"/>
      <c r="W3552" s="81"/>
      <c r="X3552" s="81"/>
      <c r="AL3552" s="81"/>
    </row>
    <row r="3553" spans="4:38" s="80" customFormat="1">
      <c r="D3553" s="81"/>
      <c r="E3553" s="81"/>
      <c r="K3553" s="82"/>
      <c r="W3553" s="81"/>
      <c r="X3553" s="81"/>
      <c r="AL3553" s="81"/>
    </row>
    <row r="3554" spans="4:38" s="80" customFormat="1">
      <c r="D3554" s="81"/>
      <c r="E3554" s="81"/>
      <c r="K3554" s="82"/>
      <c r="W3554" s="81"/>
      <c r="X3554" s="81"/>
      <c r="AL3554" s="81"/>
    </row>
    <row r="3555" spans="4:38" s="80" customFormat="1">
      <c r="D3555" s="81"/>
      <c r="E3555" s="81"/>
      <c r="K3555" s="82"/>
      <c r="W3555" s="81"/>
      <c r="X3555" s="81"/>
      <c r="AL3555" s="81"/>
    </row>
    <row r="3556" spans="4:38" s="80" customFormat="1">
      <c r="D3556" s="81"/>
      <c r="E3556" s="81"/>
      <c r="K3556" s="82"/>
      <c r="W3556" s="81"/>
      <c r="X3556" s="81"/>
      <c r="AL3556" s="81"/>
    </row>
    <row r="3557" spans="4:38" s="80" customFormat="1">
      <c r="D3557" s="81"/>
      <c r="E3557" s="81"/>
      <c r="K3557" s="82"/>
      <c r="W3557" s="81"/>
      <c r="X3557" s="81"/>
      <c r="AL3557" s="81"/>
    </row>
    <row r="3558" spans="4:38" s="80" customFormat="1">
      <c r="D3558" s="81"/>
      <c r="E3558" s="81"/>
      <c r="K3558" s="82"/>
      <c r="W3558" s="81"/>
      <c r="X3558" s="81"/>
      <c r="AL3558" s="81"/>
    </row>
    <row r="3559" spans="4:38" s="80" customFormat="1">
      <c r="D3559" s="81"/>
      <c r="E3559" s="81"/>
      <c r="K3559" s="82"/>
      <c r="W3559" s="81"/>
      <c r="X3559" s="81"/>
      <c r="AL3559" s="81"/>
    </row>
    <row r="3560" spans="4:38" s="80" customFormat="1">
      <c r="D3560" s="81"/>
      <c r="E3560" s="81"/>
      <c r="K3560" s="82"/>
      <c r="W3560" s="81"/>
      <c r="X3560" s="81"/>
      <c r="AL3560" s="81"/>
    </row>
    <row r="3561" spans="4:38" s="80" customFormat="1">
      <c r="D3561" s="81"/>
      <c r="E3561" s="81"/>
      <c r="K3561" s="82"/>
      <c r="W3561" s="81"/>
      <c r="X3561" s="81"/>
      <c r="AL3561" s="81"/>
    </row>
    <row r="3562" spans="4:38" s="80" customFormat="1">
      <c r="D3562" s="81"/>
      <c r="E3562" s="81"/>
      <c r="K3562" s="82"/>
      <c r="W3562" s="81"/>
      <c r="X3562" s="81"/>
      <c r="AL3562" s="81"/>
    </row>
    <row r="3563" spans="4:38" s="80" customFormat="1">
      <c r="D3563" s="81"/>
      <c r="E3563" s="81"/>
      <c r="K3563" s="82"/>
      <c r="W3563" s="81"/>
      <c r="X3563" s="81"/>
      <c r="AL3563" s="81"/>
    </row>
    <row r="3564" spans="4:38" s="80" customFormat="1">
      <c r="D3564" s="81"/>
      <c r="E3564" s="81"/>
      <c r="K3564" s="82"/>
      <c r="W3564" s="81"/>
      <c r="X3564" s="81"/>
      <c r="AL3564" s="81"/>
    </row>
    <row r="3565" spans="4:38" s="80" customFormat="1">
      <c r="D3565" s="81"/>
      <c r="E3565" s="81"/>
      <c r="K3565" s="82"/>
      <c r="W3565" s="81"/>
      <c r="X3565" s="81"/>
      <c r="AL3565" s="81"/>
    </row>
    <row r="3566" spans="4:38" s="80" customFormat="1">
      <c r="D3566" s="81"/>
      <c r="E3566" s="81"/>
      <c r="K3566" s="82"/>
      <c r="W3566" s="81"/>
      <c r="X3566" s="81"/>
      <c r="AL3566" s="81"/>
    </row>
    <row r="3567" spans="4:38" s="80" customFormat="1">
      <c r="D3567" s="81"/>
      <c r="E3567" s="81"/>
      <c r="K3567" s="82"/>
      <c r="W3567" s="81"/>
      <c r="X3567" s="81"/>
      <c r="AL3567" s="81"/>
    </row>
    <row r="3568" spans="4:38" s="80" customFormat="1">
      <c r="D3568" s="81"/>
      <c r="E3568" s="81"/>
      <c r="K3568" s="82"/>
      <c r="W3568" s="81"/>
      <c r="X3568" s="81"/>
      <c r="AL3568" s="81"/>
    </row>
    <row r="3569" spans="4:38" s="80" customFormat="1">
      <c r="D3569" s="81"/>
      <c r="E3569" s="81"/>
      <c r="K3569" s="82"/>
      <c r="W3569" s="81"/>
      <c r="X3569" s="81"/>
      <c r="AL3569" s="81"/>
    </row>
    <row r="3570" spans="4:38" s="80" customFormat="1">
      <c r="D3570" s="81"/>
      <c r="E3570" s="81"/>
      <c r="K3570" s="82"/>
      <c r="W3570" s="81"/>
      <c r="X3570" s="81"/>
      <c r="AL3570" s="81"/>
    </row>
    <row r="3571" spans="4:38" s="80" customFormat="1">
      <c r="D3571" s="81"/>
      <c r="E3571" s="81"/>
      <c r="K3571" s="82"/>
      <c r="W3571" s="81"/>
      <c r="X3571" s="81"/>
      <c r="AL3571" s="81"/>
    </row>
    <row r="3572" spans="4:38" s="80" customFormat="1">
      <c r="D3572" s="81"/>
      <c r="E3572" s="81"/>
      <c r="K3572" s="82"/>
      <c r="W3572" s="81"/>
      <c r="X3572" s="81"/>
      <c r="AL3572" s="81"/>
    </row>
    <row r="3573" spans="4:38" s="80" customFormat="1">
      <c r="D3573" s="81"/>
      <c r="E3573" s="81"/>
      <c r="K3573" s="82"/>
      <c r="W3573" s="81"/>
      <c r="X3573" s="81"/>
      <c r="AL3573" s="81"/>
    </row>
    <row r="3574" spans="4:38" s="80" customFormat="1">
      <c r="D3574" s="81"/>
      <c r="E3574" s="81"/>
      <c r="K3574" s="82"/>
      <c r="W3574" s="81"/>
      <c r="X3574" s="81"/>
      <c r="AL3574" s="81"/>
    </row>
    <row r="3575" spans="4:38" s="80" customFormat="1">
      <c r="D3575" s="81"/>
      <c r="E3575" s="81"/>
      <c r="K3575" s="82"/>
      <c r="W3575" s="81"/>
      <c r="X3575" s="81"/>
      <c r="AL3575" s="81"/>
    </row>
    <row r="3576" spans="4:38" s="80" customFormat="1">
      <c r="D3576" s="81"/>
      <c r="E3576" s="81"/>
      <c r="K3576" s="82"/>
      <c r="W3576" s="81"/>
      <c r="X3576" s="81"/>
      <c r="AL3576" s="81"/>
    </row>
    <row r="3577" spans="4:38" s="80" customFormat="1">
      <c r="D3577" s="81"/>
      <c r="E3577" s="81"/>
      <c r="K3577" s="82"/>
      <c r="W3577" s="81"/>
      <c r="X3577" s="81"/>
      <c r="AL3577" s="81"/>
    </row>
    <row r="3578" spans="4:38" s="80" customFormat="1">
      <c r="D3578" s="81"/>
      <c r="E3578" s="81"/>
      <c r="K3578" s="82"/>
      <c r="W3578" s="81"/>
      <c r="X3578" s="81"/>
      <c r="AL3578" s="81"/>
    </row>
    <row r="3579" spans="4:38" s="80" customFormat="1">
      <c r="D3579" s="81"/>
      <c r="E3579" s="81"/>
      <c r="K3579" s="82"/>
      <c r="W3579" s="81"/>
      <c r="X3579" s="81"/>
      <c r="AL3579" s="81"/>
    </row>
    <row r="3580" spans="4:38" s="80" customFormat="1">
      <c r="D3580" s="81"/>
      <c r="E3580" s="81"/>
      <c r="K3580" s="82"/>
      <c r="W3580" s="81"/>
      <c r="X3580" s="81"/>
      <c r="AL3580" s="81"/>
    </row>
    <row r="3581" spans="4:38" s="80" customFormat="1">
      <c r="D3581" s="81"/>
      <c r="E3581" s="81"/>
      <c r="K3581" s="82"/>
      <c r="W3581" s="81"/>
      <c r="X3581" s="81"/>
      <c r="AL3581" s="81"/>
    </row>
    <row r="3582" spans="4:38" s="80" customFormat="1">
      <c r="D3582" s="81"/>
      <c r="E3582" s="81"/>
      <c r="K3582" s="82"/>
      <c r="W3582" s="81"/>
      <c r="X3582" s="81"/>
      <c r="AL3582" s="81"/>
    </row>
    <row r="3583" spans="4:38" s="80" customFormat="1">
      <c r="D3583" s="81"/>
      <c r="E3583" s="81"/>
      <c r="K3583" s="82"/>
      <c r="W3583" s="81"/>
      <c r="X3583" s="81"/>
      <c r="AL3583" s="81"/>
    </row>
    <row r="3584" spans="4:38" s="80" customFormat="1">
      <c r="D3584" s="81"/>
      <c r="E3584" s="81"/>
      <c r="K3584" s="82"/>
      <c r="W3584" s="81"/>
      <c r="X3584" s="81"/>
      <c r="AL3584" s="81"/>
    </row>
    <row r="3585" spans="4:38" s="80" customFormat="1">
      <c r="D3585" s="81"/>
      <c r="E3585" s="81"/>
      <c r="K3585" s="82"/>
      <c r="W3585" s="81"/>
      <c r="X3585" s="81"/>
      <c r="AL3585" s="81"/>
    </row>
    <row r="3586" spans="4:38" s="80" customFormat="1">
      <c r="D3586" s="81"/>
      <c r="E3586" s="81"/>
      <c r="K3586" s="82"/>
      <c r="W3586" s="81"/>
      <c r="X3586" s="81"/>
      <c r="AL3586" s="81"/>
    </row>
    <row r="3587" spans="4:38" s="80" customFormat="1">
      <c r="D3587" s="81"/>
      <c r="E3587" s="81"/>
      <c r="K3587" s="82"/>
      <c r="W3587" s="81"/>
      <c r="X3587" s="81"/>
      <c r="AL3587" s="81"/>
    </row>
    <row r="3588" spans="4:38" s="80" customFormat="1">
      <c r="D3588" s="81"/>
      <c r="E3588" s="81"/>
      <c r="K3588" s="82"/>
      <c r="W3588" s="81"/>
      <c r="X3588" s="81"/>
      <c r="AL3588" s="81"/>
    </row>
    <row r="3589" spans="4:38" s="80" customFormat="1">
      <c r="D3589" s="81"/>
      <c r="E3589" s="81"/>
      <c r="K3589" s="82"/>
      <c r="W3589" s="81"/>
      <c r="X3589" s="81"/>
      <c r="AL3589" s="81"/>
    </row>
    <row r="3590" spans="4:38" s="80" customFormat="1">
      <c r="D3590" s="81"/>
      <c r="E3590" s="81"/>
      <c r="K3590" s="82"/>
      <c r="W3590" s="81"/>
      <c r="X3590" s="81"/>
      <c r="AL3590" s="81"/>
    </row>
    <row r="3591" spans="4:38" s="80" customFormat="1">
      <c r="D3591" s="81"/>
      <c r="E3591" s="81"/>
      <c r="K3591" s="82"/>
      <c r="W3591" s="81"/>
      <c r="X3591" s="81"/>
      <c r="AL3591" s="81"/>
    </row>
    <row r="3592" spans="4:38" s="80" customFormat="1">
      <c r="D3592" s="81"/>
      <c r="E3592" s="81"/>
      <c r="K3592" s="82"/>
      <c r="W3592" s="81"/>
      <c r="X3592" s="81"/>
      <c r="AL3592" s="81"/>
    </row>
    <row r="3593" spans="4:38" s="80" customFormat="1">
      <c r="D3593" s="81"/>
      <c r="E3593" s="81"/>
      <c r="K3593" s="82"/>
      <c r="W3593" s="81"/>
      <c r="X3593" s="81"/>
      <c r="AL3593" s="81"/>
    </row>
    <row r="3594" spans="4:38" s="80" customFormat="1">
      <c r="D3594" s="81"/>
      <c r="E3594" s="81"/>
      <c r="K3594" s="82"/>
      <c r="W3594" s="81"/>
      <c r="X3594" s="81"/>
      <c r="AL3594" s="81"/>
    </row>
    <row r="3595" spans="4:38" s="80" customFormat="1">
      <c r="D3595" s="81"/>
      <c r="E3595" s="81"/>
      <c r="K3595" s="82"/>
      <c r="W3595" s="81"/>
      <c r="X3595" s="81"/>
      <c r="AL3595" s="81"/>
    </row>
    <row r="3596" spans="4:38" s="80" customFormat="1">
      <c r="D3596" s="81"/>
      <c r="E3596" s="81"/>
      <c r="K3596" s="82"/>
      <c r="W3596" s="81"/>
      <c r="X3596" s="81"/>
      <c r="AL3596" s="81"/>
    </row>
    <row r="3597" spans="4:38" s="80" customFormat="1">
      <c r="D3597" s="81"/>
      <c r="E3597" s="81"/>
      <c r="K3597" s="82"/>
      <c r="W3597" s="81"/>
      <c r="X3597" s="81"/>
      <c r="AL3597" s="81"/>
    </row>
    <row r="3598" spans="4:38" s="80" customFormat="1">
      <c r="D3598" s="81"/>
      <c r="E3598" s="81"/>
      <c r="K3598" s="82"/>
      <c r="W3598" s="81"/>
      <c r="X3598" s="81"/>
      <c r="AL3598" s="81"/>
    </row>
    <row r="3599" spans="4:38" s="80" customFormat="1">
      <c r="D3599" s="81"/>
      <c r="E3599" s="81"/>
      <c r="K3599" s="82"/>
      <c r="W3599" s="81"/>
      <c r="X3599" s="81"/>
      <c r="AL3599" s="81"/>
    </row>
    <row r="3600" spans="4:38" s="80" customFormat="1">
      <c r="D3600" s="81"/>
      <c r="E3600" s="81"/>
      <c r="K3600" s="82"/>
      <c r="W3600" s="81"/>
      <c r="X3600" s="81"/>
      <c r="AL3600" s="81"/>
    </row>
    <row r="3601" spans="4:38" s="80" customFormat="1">
      <c r="D3601" s="81"/>
      <c r="E3601" s="81"/>
      <c r="K3601" s="82"/>
      <c r="W3601" s="81"/>
      <c r="X3601" s="81"/>
      <c r="AL3601" s="81"/>
    </row>
    <row r="3602" spans="4:38" s="80" customFormat="1">
      <c r="D3602" s="81"/>
      <c r="E3602" s="81"/>
      <c r="K3602" s="82"/>
      <c r="W3602" s="81"/>
      <c r="X3602" s="81"/>
      <c r="AL3602" s="81"/>
    </row>
    <row r="3603" spans="4:38" s="80" customFormat="1">
      <c r="D3603" s="81"/>
      <c r="E3603" s="81"/>
      <c r="K3603" s="82"/>
      <c r="W3603" s="81"/>
      <c r="X3603" s="81"/>
      <c r="AL3603" s="81"/>
    </row>
    <row r="3604" spans="4:38" s="80" customFormat="1">
      <c r="D3604" s="81"/>
      <c r="E3604" s="81"/>
      <c r="K3604" s="82"/>
      <c r="W3604" s="81"/>
      <c r="X3604" s="81"/>
      <c r="AL3604" s="81"/>
    </row>
    <row r="3605" spans="4:38" s="80" customFormat="1">
      <c r="D3605" s="81"/>
      <c r="E3605" s="81"/>
      <c r="K3605" s="82"/>
      <c r="W3605" s="81"/>
      <c r="X3605" s="81"/>
      <c r="AL3605" s="81"/>
    </row>
    <row r="3606" spans="4:38" s="80" customFormat="1">
      <c r="D3606" s="81"/>
      <c r="E3606" s="81"/>
      <c r="K3606" s="82"/>
      <c r="W3606" s="81"/>
      <c r="X3606" s="81"/>
      <c r="AL3606" s="81"/>
    </row>
    <row r="3607" spans="4:38" s="80" customFormat="1">
      <c r="D3607" s="81"/>
      <c r="E3607" s="81"/>
      <c r="K3607" s="82"/>
      <c r="W3607" s="81"/>
      <c r="X3607" s="81"/>
      <c r="AL3607" s="81"/>
    </row>
    <row r="3608" spans="4:38" s="80" customFormat="1">
      <c r="D3608" s="81"/>
      <c r="E3608" s="81"/>
      <c r="K3608" s="82"/>
      <c r="W3608" s="81"/>
      <c r="X3608" s="81"/>
      <c r="AL3608" s="81"/>
    </row>
    <row r="3609" spans="4:38" s="80" customFormat="1">
      <c r="D3609" s="81"/>
      <c r="E3609" s="81"/>
      <c r="K3609" s="82"/>
      <c r="W3609" s="81"/>
      <c r="X3609" s="81"/>
      <c r="AL3609" s="81"/>
    </row>
    <row r="3610" spans="4:38" s="80" customFormat="1">
      <c r="D3610" s="81"/>
      <c r="E3610" s="81"/>
      <c r="K3610" s="82"/>
      <c r="W3610" s="81"/>
      <c r="X3610" s="81"/>
      <c r="AL3610" s="81"/>
    </row>
    <row r="3611" spans="4:38" s="80" customFormat="1">
      <c r="D3611" s="81"/>
      <c r="E3611" s="81"/>
      <c r="K3611" s="82"/>
      <c r="W3611" s="81"/>
      <c r="X3611" s="81"/>
      <c r="AL3611" s="81"/>
    </row>
    <row r="3612" spans="4:38" s="80" customFormat="1">
      <c r="D3612" s="81"/>
      <c r="E3612" s="81"/>
      <c r="K3612" s="82"/>
      <c r="W3612" s="81"/>
      <c r="X3612" s="81"/>
      <c r="AL3612" s="81"/>
    </row>
    <row r="3613" spans="4:38" s="80" customFormat="1">
      <c r="D3613" s="81"/>
      <c r="E3613" s="81"/>
      <c r="K3613" s="82"/>
      <c r="W3613" s="81"/>
      <c r="X3613" s="81"/>
      <c r="AL3613" s="81"/>
    </row>
    <row r="3614" spans="4:38" s="80" customFormat="1">
      <c r="D3614" s="81"/>
      <c r="E3614" s="81"/>
      <c r="K3614" s="82"/>
      <c r="W3614" s="81"/>
      <c r="X3614" s="81"/>
      <c r="AL3614" s="81"/>
    </row>
    <row r="3615" spans="4:38" s="80" customFormat="1">
      <c r="D3615" s="81"/>
      <c r="E3615" s="81"/>
      <c r="K3615" s="82"/>
      <c r="W3615" s="81"/>
      <c r="X3615" s="81"/>
      <c r="AL3615" s="81"/>
    </row>
    <row r="3616" spans="4:38" s="80" customFormat="1">
      <c r="D3616" s="81"/>
      <c r="E3616" s="81"/>
      <c r="K3616" s="82"/>
      <c r="W3616" s="81"/>
      <c r="X3616" s="81"/>
      <c r="AL3616" s="81"/>
    </row>
    <row r="3617" spans="4:38" s="80" customFormat="1">
      <c r="D3617" s="81"/>
      <c r="E3617" s="81"/>
      <c r="K3617" s="82"/>
      <c r="W3617" s="81"/>
      <c r="X3617" s="81"/>
      <c r="AL3617" s="81"/>
    </row>
    <row r="3618" spans="4:38" s="80" customFormat="1">
      <c r="D3618" s="81"/>
      <c r="E3618" s="81"/>
      <c r="K3618" s="82"/>
      <c r="W3618" s="81"/>
      <c r="X3618" s="81"/>
      <c r="AL3618" s="81"/>
    </row>
    <row r="3619" spans="4:38" s="80" customFormat="1">
      <c r="D3619" s="81"/>
      <c r="E3619" s="81"/>
      <c r="K3619" s="82"/>
      <c r="W3619" s="81"/>
      <c r="X3619" s="81"/>
      <c r="AL3619" s="81"/>
    </row>
    <row r="3620" spans="4:38" s="80" customFormat="1">
      <c r="D3620" s="81"/>
      <c r="E3620" s="81"/>
      <c r="K3620" s="82"/>
      <c r="W3620" s="81"/>
      <c r="X3620" s="81"/>
      <c r="AL3620" s="81"/>
    </row>
    <row r="3621" spans="4:38" s="80" customFormat="1">
      <c r="D3621" s="81"/>
      <c r="E3621" s="81"/>
      <c r="K3621" s="82"/>
      <c r="W3621" s="81"/>
      <c r="X3621" s="81"/>
      <c r="AL3621" s="81"/>
    </row>
    <row r="3622" spans="4:38" s="80" customFormat="1">
      <c r="D3622" s="81"/>
      <c r="E3622" s="81"/>
      <c r="K3622" s="82"/>
      <c r="W3622" s="81"/>
      <c r="X3622" s="81"/>
      <c r="AL3622" s="81"/>
    </row>
    <row r="3623" spans="4:38" s="80" customFormat="1">
      <c r="D3623" s="81"/>
      <c r="E3623" s="81"/>
      <c r="K3623" s="82"/>
      <c r="W3623" s="81"/>
      <c r="X3623" s="81"/>
      <c r="AL3623" s="81"/>
    </row>
    <row r="3624" spans="4:38" s="80" customFormat="1">
      <c r="D3624" s="81"/>
      <c r="E3624" s="81"/>
      <c r="K3624" s="82"/>
      <c r="W3624" s="81"/>
      <c r="X3624" s="81"/>
      <c r="AL3624" s="81"/>
    </row>
    <row r="3625" spans="4:38" s="80" customFormat="1">
      <c r="D3625" s="81"/>
      <c r="E3625" s="81"/>
      <c r="K3625" s="82"/>
      <c r="W3625" s="81"/>
      <c r="X3625" s="81"/>
      <c r="AL3625" s="81"/>
    </row>
    <row r="3626" spans="4:38" s="80" customFormat="1">
      <c r="D3626" s="81"/>
      <c r="E3626" s="81"/>
      <c r="K3626" s="82"/>
      <c r="W3626" s="81"/>
      <c r="X3626" s="81"/>
      <c r="AL3626" s="81"/>
    </row>
    <row r="3627" spans="4:38" s="80" customFormat="1">
      <c r="D3627" s="81"/>
      <c r="E3627" s="81"/>
      <c r="K3627" s="82"/>
      <c r="W3627" s="81"/>
      <c r="X3627" s="81"/>
      <c r="AL3627" s="81"/>
    </row>
    <row r="3628" spans="4:38" s="80" customFormat="1">
      <c r="D3628" s="81"/>
      <c r="E3628" s="81"/>
      <c r="K3628" s="82"/>
      <c r="W3628" s="81"/>
      <c r="X3628" s="81"/>
      <c r="AL3628" s="81"/>
    </row>
    <row r="3629" spans="4:38" s="80" customFormat="1">
      <c r="D3629" s="81"/>
      <c r="E3629" s="81"/>
      <c r="K3629" s="82"/>
      <c r="W3629" s="81"/>
      <c r="X3629" s="81"/>
      <c r="AL3629" s="81"/>
    </row>
    <row r="3630" spans="4:38" s="80" customFormat="1">
      <c r="D3630" s="81"/>
      <c r="E3630" s="81"/>
      <c r="K3630" s="82"/>
      <c r="W3630" s="81"/>
      <c r="X3630" s="81"/>
      <c r="AL3630" s="81"/>
    </row>
    <row r="3631" spans="4:38" s="80" customFormat="1">
      <c r="D3631" s="81"/>
      <c r="E3631" s="81"/>
      <c r="K3631" s="82"/>
      <c r="W3631" s="81"/>
      <c r="X3631" s="81"/>
      <c r="AL3631" s="81"/>
    </row>
    <row r="3632" spans="4:38" s="80" customFormat="1">
      <c r="D3632" s="81"/>
      <c r="E3632" s="81"/>
      <c r="K3632" s="82"/>
      <c r="W3632" s="81"/>
      <c r="X3632" s="81"/>
      <c r="AL3632" s="81"/>
    </row>
    <row r="3633" spans="4:38" s="80" customFormat="1">
      <c r="D3633" s="81"/>
      <c r="E3633" s="81"/>
      <c r="K3633" s="82"/>
      <c r="W3633" s="81"/>
      <c r="X3633" s="81"/>
      <c r="AL3633" s="81"/>
    </row>
    <row r="3634" spans="4:38" s="80" customFormat="1">
      <c r="D3634" s="81"/>
      <c r="E3634" s="81"/>
      <c r="K3634" s="82"/>
      <c r="W3634" s="81"/>
      <c r="X3634" s="81"/>
      <c r="AL3634" s="81"/>
    </row>
    <row r="3635" spans="4:38" s="80" customFormat="1">
      <c r="D3635" s="81"/>
      <c r="E3635" s="81"/>
      <c r="K3635" s="82"/>
      <c r="W3635" s="81"/>
      <c r="X3635" s="81"/>
      <c r="AL3635" s="81"/>
    </row>
    <row r="3636" spans="4:38" s="80" customFormat="1">
      <c r="D3636" s="81"/>
      <c r="E3636" s="81"/>
      <c r="K3636" s="82"/>
      <c r="W3636" s="81"/>
      <c r="X3636" s="81"/>
      <c r="AL3636" s="81"/>
    </row>
    <row r="3637" spans="4:38" s="80" customFormat="1">
      <c r="D3637" s="81"/>
      <c r="E3637" s="81"/>
      <c r="K3637" s="82"/>
      <c r="W3637" s="81"/>
      <c r="X3637" s="81"/>
      <c r="AL3637" s="81"/>
    </row>
    <row r="3638" spans="4:38" s="80" customFormat="1">
      <c r="D3638" s="81"/>
      <c r="E3638" s="81"/>
      <c r="K3638" s="82"/>
      <c r="W3638" s="81"/>
      <c r="X3638" s="81"/>
      <c r="AL3638" s="81"/>
    </row>
    <row r="3639" spans="4:38" s="80" customFormat="1">
      <c r="D3639" s="81"/>
      <c r="E3639" s="81"/>
      <c r="K3639" s="82"/>
      <c r="W3639" s="81"/>
      <c r="X3639" s="81"/>
      <c r="AL3639" s="81"/>
    </row>
    <row r="3640" spans="4:38" s="80" customFormat="1">
      <c r="D3640" s="81"/>
      <c r="E3640" s="81"/>
      <c r="K3640" s="82"/>
      <c r="W3640" s="81"/>
      <c r="X3640" s="81"/>
      <c r="AL3640" s="81"/>
    </row>
    <row r="3641" spans="4:38" s="80" customFormat="1">
      <c r="D3641" s="81"/>
      <c r="E3641" s="81"/>
      <c r="K3641" s="82"/>
      <c r="W3641" s="81"/>
      <c r="X3641" s="81"/>
      <c r="AL3641" s="81"/>
    </row>
    <row r="3642" spans="4:38" s="80" customFormat="1">
      <c r="D3642" s="81"/>
      <c r="E3642" s="81"/>
      <c r="K3642" s="82"/>
      <c r="W3642" s="81"/>
      <c r="X3642" s="81"/>
      <c r="AL3642" s="81"/>
    </row>
    <row r="3643" spans="4:38" s="80" customFormat="1">
      <c r="D3643" s="81"/>
      <c r="E3643" s="81"/>
      <c r="K3643" s="82"/>
      <c r="W3643" s="81"/>
      <c r="X3643" s="81"/>
      <c r="AL3643" s="81"/>
    </row>
    <row r="3644" spans="4:38" s="80" customFormat="1">
      <c r="D3644" s="81"/>
      <c r="E3644" s="81"/>
      <c r="K3644" s="82"/>
      <c r="W3644" s="81"/>
      <c r="X3644" s="81"/>
      <c r="AL3644" s="81"/>
    </row>
    <row r="3645" spans="4:38" s="80" customFormat="1">
      <c r="D3645" s="81"/>
      <c r="E3645" s="81"/>
      <c r="K3645" s="82"/>
      <c r="W3645" s="81"/>
      <c r="X3645" s="81"/>
      <c r="AL3645" s="81"/>
    </row>
    <row r="3646" spans="4:38" s="80" customFormat="1">
      <c r="D3646" s="81"/>
      <c r="E3646" s="81"/>
      <c r="K3646" s="82"/>
      <c r="W3646" s="81"/>
      <c r="X3646" s="81"/>
      <c r="AL3646" s="81"/>
    </row>
    <row r="3647" spans="4:38" s="80" customFormat="1">
      <c r="D3647" s="81"/>
      <c r="E3647" s="81"/>
      <c r="K3647" s="82"/>
      <c r="W3647" s="81"/>
      <c r="X3647" s="81"/>
      <c r="AL3647" s="81"/>
    </row>
    <row r="3648" spans="4:38" s="80" customFormat="1">
      <c r="D3648" s="81"/>
      <c r="E3648" s="81"/>
      <c r="K3648" s="82"/>
      <c r="W3648" s="81"/>
      <c r="X3648" s="81"/>
      <c r="AL3648" s="81"/>
    </row>
    <row r="3649" spans="4:38" s="80" customFormat="1">
      <c r="D3649" s="81"/>
      <c r="E3649" s="81"/>
      <c r="K3649" s="82"/>
      <c r="W3649" s="81"/>
      <c r="X3649" s="81"/>
      <c r="AL3649" s="81"/>
    </row>
    <row r="3650" spans="4:38" s="80" customFormat="1">
      <c r="D3650" s="81"/>
      <c r="E3650" s="81"/>
      <c r="K3650" s="82"/>
      <c r="W3650" s="81"/>
      <c r="X3650" s="81"/>
      <c r="AL3650" s="81"/>
    </row>
    <row r="3651" spans="4:38" s="80" customFormat="1">
      <c r="D3651" s="81"/>
      <c r="E3651" s="81"/>
      <c r="K3651" s="82"/>
      <c r="W3651" s="81"/>
      <c r="X3651" s="81"/>
      <c r="AL3651" s="81"/>
    </row>
    <row r="3652" spans="4:38" s="80" customFormat="1">
      <c r="D3652" s="81"/>
      <c r="E3652" s="81"/>
      <c r="K3652" s="82"/>
      <c r="W3652" s="81"/>
      <c r="X3652" s="81"/>
      <c r="AL3652" s="81"/>
    </row>
    <row r="3653" spans="4:38" s="80" customFormat="1">
      <c r="D3653" s="81"/>
      <c r="E3653" s="81"/>
      <c r="K3653" s="82"/>
      <c r="W3653" s="81"/>
      <c r="X3653" s="81"/>
      <c r="AL3653" s="81"/>
    </row>
    <row r="3654" spans="4:38" s="80" customFormat="1">
      <c r="D3654" s="81"/>
      <c r="E3654" s="81"/>
      <c r="K3654" s="82"/>
      <c r="W3654" s="81"/>
      <c r="X3654" s="81"/>
      <c r="AL3654" s="81"/>
    </row>
    <row r="3655" spans="4:38" s="80" customFormat="1">
      <c r="D3655" s="81"/>
      <c r="E3655" s="81"/>
      <c r="K3655" s="82"/>
      <c r="W3655" s="81"/>
      <c r="X3655" s="81"/>
      <c r="AL3655" s="81"/>
    </row>
    <row r="3656" spans="4:38" s="80" customFormat="1">
      <c r="D3656" s="81"/>
      <c r="E3656" s="81"/>
      <c r="K3656" s="82"/>
      <c r="W3656" s="81"/>
      <c r="X3656" s="81"/>
      <c r="AL3656" s="81"/>
    </row>
    <row r="3657" spans="4:38" s="80" customFormat="1">
      <c r="D3657" s="81"/>
      <c r="E3657" s="81"/>
      <c r="K3657" s="82"/>
      <c r="W3657" s="81"/>
      <c r="X3657" s="81"/>
      <c r="AL3657" s="81"/>
    </row>
    <row r="3658" spans="4:38" s="80" customFormat="1">
      <c r="D3658" s="81"/>
      <c r="E3658" s="81"/>
      <c r="K3658" s="82"/>
      <c r="W3658" s="81"/>
      <c r="X3658" s="81"/>
      <c r="AL3658" s="81"/>
    </row>
    <row r="3659" spans="4:38" s="80" customFormat="1">
      <c r="D3659" s="81"/>
      <c r="E3659" s="81"/>
      <c r="K3659" s="82"/>
      <c r="W3659" s="81"/>
      <c r="X3659" s="81"/>
      <c r="AL3659" s="81"/>
    </row>
    <row r="3660" spans="4:38" s="80" customFormat="1">
      <c r="D3660" s="81"/>
      <c r="E3660" s="81"/>
      <c r="K3660" s="82"/>
      <c r="W3660" s="81"/>
      <c r="X3660" s="81"/>
      <c r="AL3660" s="81"/>
    </row>
    <row r="3661" spans="4:38" s="80" customFormat="1">
      <c r="D3661" s="81"/>
      <c r="E3661" s="81"/>
      <c r="K3661" s="82"/>
      <c r="W3661" s="81"/>
      <c r="X3661" s="81"/>
      <c r="AL3661" s="81"/>
    </row>
    <row r="3662" spans="4:38" s="80" customFormat="1">
      <c r="D3662" s="81"/>
      <c r="E3662" s="81"/>
      <c r="K3662" s="82"/>
      <c r="W3662" s="81"/>
      <c r="X3662" s="81"/>
      <c r="AL3662" s="81"/>
    </row>
    <row r="3663" spans="4:38" s="80" customFormat="1">
      <c r="D3663" s="81"/>
      <c r="E3663" s="81"/>
      <c r="K3663" s="82"/>
      <c r="W3663" s="81"/>
      <c r="X3663" s="81"/>
      <c r="AL3663" s="81"/>
    </row>
    <row r="3664" spans="4:38" s="80" customFormat="1">
      <c r="D3664" s="81"/>
      <c r="E3664" s="81"/>
      <c r="K3664" s="82"/>
      <c r="W3664" s="81"/>
      <c r="X3664" s="81"/>
      <c r="AL3664" s="81"/>
    </row>
    <row r="3665" spans="4:38" s="80" customFormat="1">
      <c r="D3665" s="81"/>
      <c r="E3665" s="81"/>
      <c r="K3665" s="82"/>
      <c r="W3665" s="81"/>
      <c r="X3665" s="81"/>
      <c r="AL3665" s="81"/>
    </row>
    <row r="3666" spans="4:38" s="80" customFormat="1">
      <c r="D3666" s="81"/>
      <c r="E3666" s="81"/>
      <c r="K3666" s="82"/>
      <c r="W3666" s="81"/>
      <c r="X3666" s="81"/>
      <c r="AL3666" s="81"/>
    </row>
    <row r="3667" spans="4:38" s="80" customFormat="1">
      <c r="D3667" s="81"/>
      <c r="E3667" s="81"/>
      <c r="K3667" s="82"/>
      <c r="W3667" s="81"/>
      <c r="X3667" s="81"/>
      <c r="AL3667" s="81"/>
    </row>
    <row r="3668" spans="4:38" s="80" customFormat="1">
      <c r="D3668" s="81"/>
      <c r="E3668" s="81"/>
      <c r="K3668" s="82"/>
      <c r="W3668" s="81"/>
      <c r="X3668" s="81"/>
      <c r="AL3668" s="81"/>
    </row>
    <row r="3669" spans="4:38" s="80" customFormat="1">
      <c r="D3669" s="81"/>
      <c r="E3669" s="81"/>
      <c r="K3669" s="82"/>
      <c r="W3669" s="81"/>
      <c r="X3669" s="81"/>
      <c r="AL3669" s="81"/>
    </row>
    <row r="3670" spans="4:38" s="80" customFormat="1">
      <c r="D3670" s="81"/>
      <c r="E3670" s="81"/>
      <c r="K3670" s="82"/>
      <c r="W3670" s="81"/>
      <c r="X3670" s="81"/>
      <c r="AL3670" s="81"/>
    </row>
    <row r="3671" spans="4:38" s="80" customFormat="1">
      <c r="D3671" s="81"/>
      <c r="E3671" s="81"/>
      <c r="K3671" s="82"/>
      <c r="W3671" s="81"/>
      <c r="X3671" s="81"/>
      <c r="AL3671" s="81"/>
    </row>
    <row r="3672" spans="4:38" s="80" customFormat="1">
      <c r="D3672" s="81"/>
      <c r="E3672" s="81"/>
      <c r="K3672" s="82"/>
      <c r="W3672" s="81"/>
      <c r="X3672" s="81"/>
      <c r="AL3672" s="81"/>
    </row>
    <row r="3673" spans="4:38" s="80" customFormat="1">
      <c r="D3673" s="81"/>
      <c r="E3673" s="81"/>
      <c r="K3673" s="82"/>
      <c r="W3673" s="81"/>
      <c r="X3673" s="81"/>
      <c r="AL3673" s="81"/>
    </row>
    <row r="3674" spans="4:38" s="80" customFormat="1">
      <c r="D3674" s="81"/>
      <c r="E3674" s="81"/>
      <c r="K3674" s="82"/>
      <c r="W3674" s="81"/>
      <c r="X3674" s="81"/>
      <c r="AL3674" s="81"/>
    </row>
    <row r="3675" spans="4:38" s="80" customFormat="1">
      <c r="D3675" s="81"/>
      <c r="E3675" s="81"/>
      <c r="K3675" s="82"/>
      <c r="W3675" s="81"/>
      <c r="X3675" s="81"/>
      <c r="AL3675" s="81"/>
    </row>
    <row r="3676" spans="4:38" s="80" customFormat="1">
      <c r="D3676" s="81"/>
      <c r="E3676" s="81"/>
      <c r="K3676" s="82"/>
      <c r="W3676" s="81"/>
      <c r="X3676" s="81"/>
      <c r="AL3676" s="81"/>
    </row>
    <row r="3677" spans="4:38" s="80" customFormat="1">
      <c r="D3677" s="81"/>
      <c r="E3677" s="81"/>
      <c r="K3677" s="82"/>
      <c r="W3677" s="81"/>
      <c r="X3677" s="81"/>
      <c r="AL3677" s="81"/>
    </row>
    <row r="3678" spans="4:38" s="80" customFormat="1">
      <c r="D3678" s="81"/>
      <c r="E3678" s="81"/>
      <c r="K3678" s="82"/>
      <c r="W3678" s="81"/>
      <c r="X3678" s="81"/>
      <c r="AL3678" s="81"/>
    </row>
    <row r="3679" spans="4:38" s="80" customFormat="1">
      <c r="D3679" s="81"/>
      <c r="E3679" s="81"/>
      <c r="K3679" s="82"/>
      <c r="W3679" s="81"/>
      <c r="X3679" s="81"/>
      <c r="AL3679" s="81"/>
    </row>
    <row r="3680" spans="4:38" s="80" customFormat="1">
      <c r="D3680" s="81"/>
      <c r="E3680" s="81"/>
      <c r="K3680" s="82"/>
      <c r="W3680" s="81"/>
      <c r="X3680" s="81"/>
      <c r="AL3680" s="81"/>
    </row>
    <row r="3681" spans="4:38" s="80" customFormat="1">
      <c r="D3681" s="81"/>
      <c r="E3681" s="81"/>
      <c r="K3681" s="82"/>
      <c r="W3681" s="81"/>
      <c r="X3681" s="81"/>
      <c r="AL3681" s="81"/>
    </row>
    <row r="3682" spans="4:38" s="80" customFormat="1">
      <c r="D3682" s="81"/>
      <c r="E3682" s="81"/>
      <c r="K3682" s="82"/>
      <c r="W3682" s="81"/>
      <c r="X3682" s="81"/>
      <c r="AL3682" s="81"/>
    </row>
    <row r="3683" spans="4:38" s="80" customFormat="1">
      <c r="D3683" s="81"/>
      <c r="E3683" s="81"/>
      <c r="K3683" s="82"/>
      <c r="W3683" s="81"/>
      <c r="X3683" s="81"/>
      <c r="AL3683" s="81"/>
    </row>
    <row r="3684" spans="4:38" s="80" customFormat="1">
      <c r="D3684" s="81"/>
      <c r="E3684" s="81"/>
      <c r="K3684" s="82"/>
      <c r="W3684" s="81"/>
      <c r="X3684" s="81"/>
      <c r="AL3684" s="81"/>
    </row>
    <row r="3685" spans="4:38" s="80" customFormat="1">
      <c r="D3685" s="81"/>
      <c r="E3685" s="81"/>
      <c r="K3685" s="82"/>
      <c r="W3685" s="81"/>
      <c r="X3685" s="81"/>
      <c r="AL3685" s="81"/>
    </row>
    <row r="3686" spans="4:38" s="80" customFormat="1">
      <c r="D3686" s="81"/>
      <c r="E3686" s="81"/>
      <c r="K3686" s="82"/>
      <c r="W3686" s="81"/>
      <c r="X3686" s="81"/>
      <c r="AL3686" s="81"/>
    </row>
    <row r="3687" spans="4:38" s="80" customFormat="1">
      <c r="D3687" s="81"/>
      <c r="E3687" s="81"/>
      <c r="K3687" s="82"/>
      <c r="W3687" s="81"/>
      <c r="X3687" s="81"/>
      <c r="AL3687" s="81"/>
    </row>
    <row r="3688" spans="4:38" s="80" customFormat="1">
      <c r="D3688" s="81"/>
      <c r="E3688" s="81"/>
      <c r="K3688" s="82"/>
      <c r="W3688" s="81"/>
      <c r="X3688" s="81"/>
      <c r="AL3688" s="81"/>
    </row>
    <row r="3689" spans="4:38" s="80" customFormat="1">
      <c r="D3689" s="81"/>
      <c r="E3689" s="81"/>
      <c r="K3689" s="82"/>
      <c r="W3689" s="81"/>
      <c r="X3689" s="81"/>
      <c r="AL3689" s="81"/>
    </row>
    <row r="3690" spans="4:38" s="80" customFormat="1">
      <c r="D3690" s="81"/>
      <c r="E3690" s="81"/>
      <c r="K3690" s="82"/>
      <c r="W3690" s="81"/>
      <c r="X3690" s="81"/>
      <c r="AL3690" s="81"/>
    </row>
    <row r="3691" spans="4:38" s="80" customFormat="1">
      <c r="D3691" s="81"/>
      <c r="E3691" s="81"/>
      <c r="K3691" s="82"/>
      <c r="W3691" s="81"/>
      <c r="X3691" s="81"/>
      <c r="AL3691" s="81"/>
    </row>
    <row r="3692" spans="4:38" s="80" customFormat="1">
      <c r="D3692" s="81"/>
      <c r="E3692" s="81"/>
      <c r="K3692" s="82"/>
      <c r="W3692" s="81"/>
      <c r="X3692" s="81"/>
      <c r="AL3692" s="81"/>
    </row>
    <row r="3693" spans="4:38" s="80" customFormat="1">
      <c r="D3693" s="81"/>
      <c r="E3693" s="81"/>
      <c r="K3693" s="82"/>
      <c r="W3693" s="81"/>
      <c r="X3693" s="81"/>
      <c r="AL3693" s="81"/>
    </row>
    <row r="3694" spans="4:38" s="80" customFormat="1">
      <c r="D3694" s="81"/>
      <c r="E3694" s="81"/>
      <c r="K3694" s="82"/>
      <c r="W3694" s="81"/>
      <c r="X3694" s="81"/>
      <c r="AL3694" s="81"/>
    </row>
    <row r="3695" spans="4:38" s="80" customFormat="1">
      <c r="D3695" s="81"/>
      <c r="E3695" s="81"/>
      <c r="K3695" s="82"/>
      <c r="W3695" s="81"/>
      <c r="X3695" s="81"/>
      <c r="AL3695" s="81"/>
    </row>
    <row r="3696" spans="4:38" s="80" customFormat="1">
      <c r="D3696" s="81"/>
      <c r="E3696" s="81"/>
      <c r="K3696" s="82"/>
      <c r="W3696" s="81"/>
      <c r="X3696" s="81"/>
      <c r="AL3696" s="81"/>
    </row>
    <row r="3697" spans="4:38" s="80" customFormat="1">
      <c r="D3697" s="81"/>
      <c r="E3697" s="81"/>
      <c r="K3697" s="82"/>
      <c r="W3697" s="81"/>
      <c r="X3697" s="81"/>
      <c r="AL3697" s="81"/>
    </row>
    <row r="3698" spans="4:38" s="80" customFormat="1">
      <c r="D3698" s="81"/>
      <c r="E3698" s="81"/>
      <c r="K3698" s="82"/>
      <c r="W3698" s="81"/>
      <c r="X3698" s="81"/>
      <c r="AL3698" s="81"/>
    </row>
    <row r="3699" spans="4:38" s="80" customFormat="1">
      <c r="D3699" s="81"/>
      <c r="E3699" s="81"/>
      <c r="K3699" s="82"/>
      <c r="W3699" s="81"/>
      <c r="X3699" s="81"/>
      <c r="AL3699" s="81"/>
    </row>
    <row r="3700" spans="4:38" s="80" customFormat="1">
      <c r="D3700" s="81"/>
      <c r="E3700" s="81"/>
      <c r="K3700" s="82"/>
      <c r="W3700" s="81"/>
      <c r="X3700" s="81"/>
      <c r="AL3700" s="81"/>
    </row>
    <row r="3701" spans="4:38" s="80" customFormat="1">
      <c r="D3701" s="81"/>
      <c r="E3701" s="81"/>
      <c r="K3701" s="82"/>
      <c r="W3701" s="81"/>
      <c r="X3701" s="81"/>
      <c r="AL3701" s="81"/>
    </row>
    <row r="3702" spans="4:38" s="80" customFormat="1">
      <c r="D3702" s="81"/>
      <c r="E3702" s="81"/>
      <c r="K3702" s="82"/>
      <c r="W3702" s="81"/>
      <c r="X3702" s="81"/>
      <c r="AL3702" s="81"/>
    </row>
    <row r="3703" spans="4:38" s="80" customFormat="1">
      <c r="D3703" s="81"/>
      <c r="E3703" s="81"/>
      <c r="K3703" s="82"/>
      <c r="W3703" s="81"/>
      <c r="X3703" s="81"/>
      <c r="AL3703" s="81"/>
    </row>
    <row r="3704" spans="4:38" s="80" customFormat="1">
      <c r="D3704" s="81"/>
      <c r="E3704" s="81"/>
      <c r="K3704" s="82"/>
      <c r="W3704" s="81"/>
      <c r="X3704" s="81"/>
      <c r="AL3704" s="81"/>
    </row>
    <row r="3705" spans="4:38" s="80" customFormat="1">
      <c r="D3705" s="81"/>
      <c r="E3705" s="81"/>
      <c r="K3705" s="82"/>
      <c r="W3705" s="81"/>
      <c r="X3705" s="81"/>
      <c r="AL3705" s="81"/>
    </row>
    <row r="3706" spans="4:38" s="80" customFormat="1">
      <c r="D3706" s="81"/>
      <c r="E3706" s="81"/>
      <c r="K3706" s="82"/>
      <c r="W3706" s="81"/>
      <c r="X3706" s="81"/>
      <c r="AL3706" s="81"/>
    </row>
    <row r="3707" spans="4:38" s="80" customFormat="1">
      <c r="D3707" s="81"/>
      <c r="E3707" s="81"/>
      <c r="K3707" s="82"/>
      <c r="W3707" s="81"/>
      <c r="X3707" s="81"/>
      <c r="AL3707" s="81"/>
    </row>
    <row r="3708" spans="4:38" s="80" customFormat="1">
      <c r="D3708" s="81"/>
      <c r="E3708" s="81"/>
      <c r="K3708" s="82"/>
      <c r="W3708" s="81"/>
      <c r="X3708" s="81"/>
      <c r="AL3708" s="81"/>
    </row>
    <row r="3709" spans="4:38" s="80" customFormat="1">
      <c r="D3709" s="81"/>
      <c r="E3709" s="81"/>
      <c r="K3709" s="82"/>
      <c r="W3709" s="81"/>
      <c r="X3709" s="81"/>
      <c r="AL3709" s="81"/>
    </row>
    <row r="3710" spans="4:38" s="80" customFormat="1">
      <c r="D3710" s="81"/>
      <c r="E3710" s="81"/>
      <c r="K3710" s="82"/>
      <c r="W3710" s="81"/>
      <c r="X3710" s="81"/>
      <c r="AL3710" s="81"/>
    </row>
    <row r="3711" spans="4:38" s="80" customFormat="1">
      <c r="D3711" s="81"/>
      <c r="E3711" s="81"/>
      <c r="K3711" s="82"/>
      <c r="W3711" s="81"/>
      <c r="X3711" s="81"/>
      <c r="AL3711" s="81"/>
    </row>
    <row r="3712" spans="4:38" s="80" customFormat="1">
      <c r="D3712" s="81"/>
      <c r="E3712" s="81"/>
      <c r="K3712" s="82"/>
      <c r="W3712" s="81"/>
      <c r="X3712" s="81"/>
      <c r="AL3712" s="81"/>
    </row>
    <row r="3713" spans="4:38" s="80" customFormat="1">
      <c r="D3713" s="81"/>
      <c r="E3713" s="81"/>
      <c r="K3713" s="82"/>
      <c r="W3713" s="81"/>
      <c r="X3713" s="81"/>
      <c r="AL3713" s="81"/>
    </row>
    <row r="3714" spans="4:38" s="80" customFormat="1">
      <c r="D3714" s="81"/>
      <c r="E3714" s="81"/>
      <c r="K3714" s="82"/>
      <c r="W3714" s="81"/>
      <c r="X3714" s="81"/>
      <c r="AL3714" s="81"/>
    </row>
    <row r="3715" spans="4:38" s="80" customFormat="1">
      <c r="D3715" s="81"/>
      <c r="E3715" s="81"/>
      <c r="K3715" s="82"/>
      <c r="W3715" s="81"/>
      <c r="X3715" s="81"/>
      <c r="AL3715" s="81"/>
    </row>
    <row r="3716" spans="4:38" s="80" customFormat="1">
      <c r="D3716" s="81"/>
      <c r="E3716" s="81"/>
      <c r="K3716" s="82"/>
      <c r="W3716" s="81"/>
      <c r="X3716" s="81"/>
      <c r="AL3716" s="81"/>
    </row>
    <row r="3717" spans="4:38" s="80" customFormat="1">
      <c r="D3717" s="81"/>
      <c r="E3717" s="81"/>
      <c r="K3717" s="82"/>
      <c r="W3717" s="81"/>
      <c r="X3717" s="81"/>
      <c r="AL3717" s="81"/>
    </row>
    <row r="3718" spans="4:38" s="80" customFormat="1">
      <c r="D3718" s="81"/>
      <c r="E3718" s="81"/>
      <c r="K3718" s="82"/>
      <c r="W3718" s="81"/>
      <c r="X3718" s="81"/>
      <c r="AL3718" s="81"/>
    </row>
    <row r="3719" spans="4:38" s="80" customFormat="1">
      <c r="D3719" s="81"/>
      <c r="E3719" s="81"/>
      <c r="K3719" s="82"/>
      <c r="W3719" s="81"/>
      <c r="X3719" s="81"/>
      <c r="AL3719" s="81"/>
    </row>
    <row r="3720" spans="4:38" s="80" customFormat="1">
      <c r="D3720" s="81"/>
      <c r="E3720" s="81"/>
      <c r="K3720" s="82"/>
      <c r="W3720" s="81"/>
      <c r="X3720" s="81"/>
      <c r="AL3720" s="81"/>
    </row>
    <row r="3721" spans="4:38" s="80" customFormat="1">
      <c r="D3721" s="81"/>
      <c r="E3721" s="81"/>
      <c r="K3721" s="82"/>
      <c r="W3721" s="81"/>
      <c r="X3721" s="81"/>
      <c r="AL3721" s="81"/>
    </row>
    <row r="3722" spans="4:38" s="80" customFormat="1">
      <c r="D3722" s="81"/>
      <c r="E3722" s="81"/>
      <c r="K3722" s="82"/>
      <c r="W3722" s="81"/>
      <c r="X3722" s="81"/>
      <c r="AL3722" s="81"/>
    </row>
    <row r="3723" spans="4:38" s="80" customFormat="1">
      <c r="D3723" s="81"/>
      <c r="E3723" s="81"/>
      <c r="K3723" s="82"/>
      <c r="W3723" s="81"/>
      <c r="X3723" s="81"/>
      <c r="AL3723" s="81"/>
    </row>
    <row r="3724" spans="4:38" s="80" customFormat="1">
      <c r="D3724" s="81"/>
      <c r="E3724" s="81"/>
      <c r="K3724" s="82"/>
      <c r="W3724" s="81"/>
      <c r="X3724" s="81"/>
      <c r="AL3724" s="81"/>
    </row>
    <row r="3725" spans="4:38" s="80" customFormat="1">
      <c r="D3725" s="81"/>
      <c r="E3725" s="81"/>
      <c r="K3725" s="82"/>
      <c r="W3725" s="81"/>
      <c r="X3725" s="81"/>
      <c r="AL3725" s="81"/>
    </row>
    <row r="3726" spans="4:38" s="80" customFormat="1">
      <c r="D3726" s="81"/>
      <c r="E3726" s="81"/>
      <c r="K3726" s="82"/>
      <c r="W3726" s="81"/>
      <c r="X3726" s="81"/>
      <c r="AL3726" s="81"/>
    </row>
    <row r="3727" spans="4:38" s="80" customFormat="1">
      <c r="D3727" s="81"/>
      <c r="E3727" s="81"/>
      <c r="K3727" s="82"/>
      <c r="W3727" s="81"/>
      <c r="X3727" s="81"/>
      <c r="AL3727" s="81"/>
    </row>
    <row r="3728" spans="4:38" s="80" customFormat="1">
      <c r="D3728" s="81"/>
      <c r="E3728" s="81"/>
      <c r="K3728" s="82"/>
      <c r="W3728" s="81"/>
      <c r="X3728" s="81"/>
      <c r="AL3728" s="81"/>
    </row>
    <row r="3729" spans="4:38" s="80" customFormat="1">
      <c r="D3729" s="81"/>
      <c r="E3729" s="81"/>
      <c r="K3729" s="82"/>
      <c r="W3729" s="81"/>
      <c r="X3729" s="81"/>
      <c r="AL3729" s="81"/>
    </row>
    <row r="3730" spans="4:38" s="80" customFormat="1">
      <c r="D3730" s="81"/>
      <c r="E3730" s="81"/>
      <c r="K3730" s="82"/>
      <c r="W3730" s="81"/>
      <c r="X3730" s="81"/>
      <c r="AL3730" s="81"/>
    </row>
    <row r="3731" spans="4:38" s="80" customFormat="1">
      <c r="D3731" s="81"/>
      <c r="E3731" s="81"/>
      <c r="K3731" s="82"/>
      <c r="W3731" s="81"/>
      <c r="X3731" s="81"/>
      <c r="AL3731" s="81"/>
    </row>
    <row r="3732" spans="4:38" s="80" customFormat="1">
      <c r="D3732" s="81"/>
      <c r="E3732" s="81"/>
      <c r="K3732" s="82"/>
      <c r="W3732" s="81"/>
      <c r="X3732" s="81"/>
      <c r="AL3732" s="81"/>
    </row>
    <row r="3733" spans="4:38" s="80" customFormat="1">
      <c r="D3733" s="81"/>
      <c r="E3733" s="81"/>
      <c r="K3733" s="82"/>
      <c r="W3733" s="81"/>
      <c r="X3733" s="81"/>
      <c r="AL3733" s="81"/>
    </row>
    <row r="3734" spans="4:38" s="80" customFormat="1">
      <c r="D3734" s="81"/>
      <c r="E3734" s="81"/>
      <c r="K3734" s="82"/>
      <c r="W3734" s="81"/>
      <c r="X3734" s="81"/>
      <c r="AL3734" s="81"/>
    </row>
    <row r="3735" spans="4:38" s="80" customFormat="1">
      <c r="D3735" s="81"/>
      <c r="E3735" s="81"/>
      <c r="K3735" s="82"/>
      <c r="W3735" s="81"/>
      <c r="X3735" s="81"/>
      <c r="AL3735" s="81"/>
    </row>
    <row r="3736" spans="4:38" s="80" customFormat="1">
      <c r="D3736" s="81"/>
      <c r="E3736" s="81"/>
      <c r="K3736" s="82"/>
      <c r="W3736" s="81"/>
      <c r="X3736" s="81"/>
      <c r="AL3736" s="81"/>
    </row>
    <row r="3737" spans="4:38" s="80" customFormat="1">
      <c r="D3737" s="81"/>
      <c r="E3737" s="81"/>
      <c r="K3737" s="82"/>
      <c r="W3737" s="81"/>
      <c r="X3737" s="81"/>
      <c r="AL3737" s="81"/>
    </row>
    <row r="3738" spans="4:38" s="80" customFormat="1">
      <c r="D3738" s="81"/>
      <c r="E3738" s="81"/>
      <c r="K3738" s="82"/>
      <c r="W3738" s="81"/>
      <c r="X3738" s="81"/>
      <c r="AL3738" s="81"/>
    </row>
    <row r="3739" spans="4:38" s="80" customFormat="1">
      <c r="D3739" s="81"/>
      <c r="E3739" s="81"/>
      <c r="K3739" s="82"/>
      <c r="W3739" s="81"/>
      <c r="X3739" s="81"/>
      <c r="AL3739" s="81"/>
    </row>
    <row r="3740" spans="4:38" s="80" customFormat="1">
      <c r="D3740" s="81"/>
      <c r="E3740" s="81"/>
      <c r="K3740" s="82"/>
      <c r="W3740" s="81"/>
      <c r="X3740" s="81"/>
      <c r="AL3740" s="81"/>
    </row>
    <row r="3741" spans="4:38" s="80" customFormat="1">
      <c r="D3741" s="81"/>
      <c r="E3741" s="81"/>
      <c r="K3741" s="82"/>
      <c r="W3741" s="81"/>
      <c r="X3741" s="81"/>
      <c r="AL3741" s="81"/>
    </row>
    <row r="3742" spans="4:38" s="80" customFormat="1">
      <c r="D3742" s="81"/>
      <c r="E3742" s="81"/>
      <c r="K3742" s="82"/>
      <c r="W3742" s="81"/>
      <c r="X3742" s="81"/>
      <c r="AL3742" s="81"/>
    </row>
    <row r="3743" spans="4:38" s="80" customFormat="1">
      <c r="D3743" s="81"/>
      <c r="E3743" s="81"/>
      <c r="K3743" s="82"/>
      <c r="W3743" s="81"/>
      <c r="X3743" s="81"/>
      <c r="AL3743" s="81"/>
    </row>
    <row r="3744" spans="4:38" s="80" customFormat="1">
      <c r="D3744" s="81"/>
      <c r="E3744" s="81"/>
      <c r="K3744" s="82"/>
      <c r="W3744" s="81"/>
      <c r="X3744" s="81"/>
      <c r="AL3744" s="81"/>
    </row>
    <row r="3745" spans="4:38" s="80" customFormat="1">
      <c r="D3745" s="81"/>
      <c r="E3745" s="81"/>
      <c r="K3745" s="82"/>
      <c r="W3745" s="81"/>
      <c r="X3745" s="81"/>
      <c r="AL3745" s="81"/>
    </row>
    <row r="3746" spans="4:38" s="80" customFormat="1">
      <c r="D3746" s="81"/>
      <c r="E3746" s="81"/>
      <c r="K3746" s="82"/>
      <c r="W3746" s="81"/>
      <c r="X3746" s="81"/>
      <c r="AL3746" s="81"/>
    </row>
    <row r="3747" spans="4:38" s="80" customFormat="1">
      <c r="D3747" s="81"/>
      <c r="E3747" s="81"/>
      <c r="K3747" s="82"/>
      <c r="W3747" s="81"/>
      <c r="X3747" s="81"/>
      <c r="AL3747" s="81"/>
    </row>
    <row r="3748" spans="4:38" s="80" customFormat="1">
      <c r="D3748" s="81"/>
      <c r="E3748" s="81"/>
      <c r="K3748" s="82"/>
      <c r="W3748" s="81"/>
      <c r="X3748" s="81"/>
      <c r="AL3748" s="81"/>
    </row>
    <row r="3749" spans="4:38" s="80" customFormat="1">
      <c r="D3749" s="81"/>
      <c r="E3749" s="81"/>
      <c r="K3749" s="82"/>
      <c r="W3749" s="81"/>
      <c r="X3749" s="81"/>
      <c r="AL3749" s="81"/>
    </row>
    <row r="3750" spans="4:38" s="80" customFormat="1">
      <c r="D3750" s="81"/>
      <c r="E3750" s="81"/>
      <c r="K3750" s="82"/>
      <c r="W3750" s="81"/>
      <c r="X3750" s="81"/>
      <c r="AL3750" s="81"/>
    </row>
    <row r="3751" spans="4:38" s="80" customFormat="1">
      <c r="D3751" s="81"/>
      <c r="E3751" s="81"/>
      <c r="K3751" s="82"/>
      <c r="W3751" s="81"/>
      <c r="X3751" s="81"/>
      <c r="AL3751" s="81"/>
    </row>
    <row r="3752" spans="4:38" s="80" customFormat="1">
      <c r="D3752" s="81"/>
      <c r="E3752" s="81"/>
      <c r="K3752" s="82"/>
      <c r="W3752" s="81"/>
      <c r="X3752" s="81"/>
      <c r="AL3752" s="81"/>
    </row>
    <row r="3753" spans="4:38" s="80" customFormat="1">
      <c r="D3753" s="81"/>
      <c r="E3753" s="81"/>
      <c r="K3753" s="82"/>
      <c r="W3753" s="81"/>
      <c r="X3753" s="81"/>
      <c r="AL3753" s="81"/>
    </row>
    <row r="3754" spans="4:38" s="80" customFormat="1">
      <c r="D3754" s="81"/>
      <c r="E3754" s="81"/>
      <c r="K3754" s="82"/>
      <c r="W3754" s="81"/>
      <c r="X3754" s="81"/>
      <c r="AL3754" s="81"/>
    </row>
    <row r="3755" spans="4:38" s="80" customFormat="1">
      <c r="D3755" s="81"/>
      <c r="E3755" s="81"/>
      <c r="K3755" s="82"/>
      <c r="W3755" s="81"/>
      <c r="X3755" s="81"/>
      <c r="AL3755" s="81"/>
    </row>
    <row r="3756" spans="4:38" s="80" customFormat="1">
      <c r="D3756" s="81"/>
      <c r="E3756" s="81"/>
      <c r="K3756" s="82"/>
      <c r="W3756" s="81"/>
      <c r="X3756" s="81"/>
      <c r="AL3756" s="81"/>
    </row>
    <row r="3757" spans="4:38" s="80" customFormat="1">
      <c r="D3757" s="81"/>
      <c r="E3757" s="81"/>
      <c r="K3757" s="82"/>
      <c r="W3757" s="81"/>
      <c r="X3757" s="81"/>
      <c r="AL3757" s="81"/>
    </row>
    <row r="3758" spans="4:38" s="80" customFormat="1">
      <c r="D3758" s="81"/>
      <c r="E3758" s="81"/>
      <c r="K3758" s="82"/>
      <c r="W3758" s="81"/>
      <c r="X3758" s="81"/>
      <c r="AL3758" s="81"/>
    </row>
    <row r="3759" spans="4:38" s="80" customFormat="1">
      <c r="D3759" s="81"/>
      <c r="E3759" s="81"/>
      <c r="K3759" s="82"/>
      <c r="W3759" s="81"/>
      <c r="X3759" s="81"/>
      <c r="AL3759" s="81"/>
    </row>
    <row r="3760" spans="4:38" s="80" customFormat="1">
      <c r="D3760" s="81"/>
      <c r="E3760" s="81"/>
      <c r="K3760" s="82"/>
      <c r="W3760" s="81"/>
      <c r="X3760" s="81"/>
      <c r="AL3760" s="81"/>
    </row>
    <row r="3761" spans="4:38" s="80" customFormat="1">
      <c r="D3761" s="81"/>
      <c r="E3761" s="81"/>
      <c r="K3761" s="82"/>
      <c r="W3761" s="81"/>
      <c r="X3761" s="81"/>
      <c r="AL3761" s="81"/>
    </row>
    <row r="3762" spans="4:38" s="80" customFormat="1">
      <c r="D3762" s="81"/>
      <c r="E3762" s="81"/>
      <c r="K3762" s="82"/>
      <c r="W3762" s="81"/>
      <c r="X3762" s="81"/>
      <c r="AL3762" s="81"/>
    </row>
    <row r="3763" spans="4:38" s="80" customFormat="1">
      <c r="D3763" s="81"/>
      <c r="E3763" s="81"/>
      <c r="K3763" s="82"/>
      <c r="W3763" s="81"/>
      <c r="X3763" s="81"/>
      <c r="AL3763" s="81"/>
    </row>
    <row r="3764" spans="4:38" s="80" customFormat="1">
      <c r="D3764" s="81"/>
      <c r="E3764" s="81"/>
      <c r="K3764" s="82"/>
      <c r="W3764" s="81"/>
      <c r="X3764" s="81"/>
      <c r="AL3764" s="81"/>
    </row>
    <row r="3765" spans="4:38" s="80" customFormat="1">
      <c r="D3765" s="81"/>
      <c r="E3765" s="81"/>
      <c r="K3765" s="82"/>
      <c r="W3765" s="81"/>
      <c r="X3765" s="81"/>
      <c r="AL3765" s="81"/>
    </row>
    <row r="3766" spans="4:38" s="80" customFormat="1">
      <c r="D3766" s="81"/>
      <c r="E3766" s="81"/>
      <c r="K3766" s="82"/>
      <c r="W3766" s="81"/>
      <c r="X3766" s="81"/>
      <c r="AL3766" s="81"/>
    </row>
    <row r="3767" spans="4:38" s="80" customFormat="1">
      <c r="D3767" s="81"/>
      <c r="E3767" s="81"/>
      <c r="K3767" s="82"/>
      <c r="W3767" s="81"/>
      <c r="X3767" s="81"/>
      <c r="AL3767" s="81"/>
    </row>
    <row r="3768" spans="4:38" s="80" customFormat="1">
      <c r="D3768" s="81"/>
      <c r="E3768" s="81"/>
      <c r="K3768" s="82"/>
      <c r="W3768" s="81"/>
      <c r="X3768" s="81"/>
      <c r="AL3768" s="81"/>
    </row>
    <row r="3769" spans="4:38" s="80" customFormat="1">
      <c r="D3769" s="81"/>
      <c r="E3769" s="81"/>
      <c r="K3769" s="82"/>
      <c r="W3769" s="81"/>
      <c r="X3769" s="81"/>
      <c r="AL3769" s="81"/>
    </row>
    <row r="3770" spans="4:38" s="80" customFormat="1">
      <c r="D3770" s="81"/>
      <c r="E3770" s="81"/>
      <c r="K3770" s="82"/>
      <c r="W3770" s="81"/>
      <c r="X3770" s="81"/>
      <c r="AL3770" s="81"/>
    </row>
    <row r="3771" spans="4:38" s="80" customFormat="1">
      <c r="D3771" s="81"/>
      <c r="E3771" s="81"/>
      <c r="K3771" s="82"/>
      <c r="W3771" s="81"/>
      <c r="X3771" s="81"/>
      <c r="AL3771" s="81"/>
    </row>
    <row r="3772" spans="4:38" s="80" customFormat="1">
      <c r="D3772" s="81"/>
      <c r="E3772" s="81"/>
      <c r="K3772" s="82"/>
      <c r="W3772" s="81"/>
      <c r="X3772" s="81"/>
      <c r="AL3772" s="81"/>
    </row>
    <row r="3773" spans="4:38" s="80" customFormat="1">
      <c r="D3773" s="81"/>
      <c r="E3773" s="81"/>
      <c r="K3773" s="82"/>
      <c r="W3773" s="81"/>
      <c r="X3773" s="81"/>
      <c r="AL3773" s="81"/>
    </row>
    <row r="3774" spans="4:38" s="80" customFormat="1">
      <c r="D3774" s="81"/>
      <c r="E3774" s="81"/>
      <c r="K3774" s="82"/>
      <c r="W3774" s="81"/>
      <c r="X3774" s="81"/>
      <c r="AL3774" s="81"/>
    </row>
    <row r="3775" spans="4:38" s="80" customFormat="1">
      <c r="D3775" s="81"/>
      <c r="E3775" s="81"/>
      <c r="K3775" s="82"/>
      <c r="W3775" s="81"/>
      <c r="X3775" s="81"/>
      <c r="AL3775" s="81"/>
    </row>
    <row r="3776" spans="4:38" s="80" customFormat="1">
      <c r="D3776" s="81"/>
      <c r="E3776" s="81"/>
      <c r="K3776" s="82"/>
      <c r="W3776" s="81"/>
      <c r="X3776" s="81"/>
      <c r="AL3776" s="81"/>
    </row>
    <row r="3777" spans="4:38" s="80" customFormat="1">
      <c r="D3777" s="81"/>
      <c r="E3777" s="81"/>
      <c r="K3777" s="82"/>
      <c r="W3777" s="81"/>
      <c r="X3777" s="81"/>
      <c r="AL3777" s="81"/>
    </row>
    <row r="3778" spans="4:38" s="80" customFormat="1">
      <c r="D3778" s="81"/>
      <c r="E3778" s="81"/>
      <c r="K3778" s="82"/>
      <c r="W3778" s="81"/>
      <c r="X3778" s="81"/>
      <c r="AL3778" s="81"/>
    </row>
    <row r="3779" spans="4:38" s="80" customFormat="1">
      <c r="D3779" s="81"/>
      <c r="E3779" s="81"/>
      <c r="K3779" s="82"/>
      <c r="W3779" s="81"/>
      <c r="X3779" s="81"/>
      <c r="AL3779" s="81"/>
    </row>
    <row r="3780" spans="4:38" s="80" customFormat="1">
      <c r="D3780" s="81"/>
      <c r="E3780" s="81"/>
      <c r="K3780" s="82"/>
      <c r="W3780" s="81"/>
      <c r="X3780" s="81"/>
      <c r="AL3780" s="81"/>
    </row>
    <row r="3781" spans="4:38" s="80" customFormat="1">
      <c r="D3781" s="81"/>
      <c r="E3781" s="81"/>
      <c r="K3781" s="82"/>
      <c r="W3781" s="81"/>
      <c r="X3781" s="81"/>
      <c r="AL3781" s="81"/>
    </row>
    <row r="3782" spans="4:38" s="80" customFormat="1">
      <c r="D3782" s="81"/>
      <c r="E3782" s="81"/>
      <c r="K3782" s="82"/>
      <c r="W3782" s="81"/>
      <c r="X3782" s="81"/>
      <c r="AL3782" s="81"/>
    </row>
    <row r="3783" spans="4:38" s="80" customFormat="1">
      <c r="D3783" s="81"/>
      <c r="E3783" s="81"/>
      <c r="K3783" s="82"/>
      <c r="W3783" s="81"/>
      <c r="X3783" s="81"/>
      <c r="AL3783" s="81"/>
    </row>
    <row r="3784" spans="4:38" s="80" customFormat="1">
      <c r="D3784" s="81"/>
      <c r="E3784" s="81"/>
      <c r="K3784" s="82"/>
      <c r="W3784" s="81"/>
      <c r="X3784" s="81"/>
      <c r="AL3784" s="81"/>
    </row>
    <row r="3785" spans="4:38" s="80" customFormat="1">
      <c r="D3785" s="81"/>
      <c r="E3785" s="81"/>
      <c r="K3785" s="82"/>
      <c r="W3785" s="81"/>
      <c r="X3785" s="81"/>
      <c r="AL3785" s="81"/>
    </row>
    <row r="3786" spans="4:38" s="80" customFormat="1">
      <c r="D3786" s="81"/>
      <c r="E3786" s="81"/>
      <c r="K3786" s="82"/>
      <c r="W3786" s="81"/>
      <c r="X3786" s="81"/>
      <c r="AL3786" s="81"/>
    </row>
    <row r="3787" spans="4:38" s="80" customFormat="1">
      <c r="D3787" s="81"/>
      <c r="E3787" s="81"/>
      <c r="K3787" s="82"/>
      <c r="W3787" s="81"/>
      <c r="X3787" s="81"/>
      <c r="AL3787" s="81"/>
    </row>
    <row r="3788" spans="4:38" s="80" customFormat="1">
      <c r="D3788" s="81"/>
      <c r="E3788" s="81"/>
      <c r="K3788" s="82"/>
      <c r="W3788" s="81"/>
      <c r="X3788" s="81"/>
      <c r="AL3788" s="81"/>
    </row>
    <row r="3789" spans="4:38" s="80" customFormat="1">
      <c r="D3789" s="81"/>
      <c r="E3789" s="81"/>
      <c r="K3789" s="82"/>
      <c r="W3789" s="81"/>
      <c r="X3789" s="81"/>
      <c r="AL3789" s="81"/>
    </row>
    <row r="3790" spans="4:38" s="80" customFormat="1">
      <c r="D3790" s="81"/>
      <c r="E3790" s="81"/>
      <c r="K3790" s="82"/>
      <c r="W3790" s="81"/>
      <c r="X3790" s="81"/>
      <c r="AL3790" s="81"/>
    </row>
    <row r="3791" spans="4:38" s="80" customFormat="1">
      <c r="D3791" s="81"/>
      <c r="E3791" s="81"/>
      <c r="K3791" s="82"/>
      <c r="W3791" s="81"/>
      <c r="X3791" s="81"/>
      <c r="AL3791" s="81"/>
    </row>
    <row r="3792" spans="4:38" s="80" customFormat="1">
      <c r="D3792" s="81"/>
      <c r="E3792" s="81"/>
      <c r="K3792" s="82"/>
      <c r="W3792" s="81"/>
      <c r="X3792" s="81"/>
      <c r="AL3792" s="81"/>
    </row>
    <row r="3793" spans="4:38" s="80" customFormat="1">
      <c r="D3793" s="81"/>
      <c r="E3793" s="81"/>
      <c r="K3793" s="82"/>
      <c r="W3793" s="81"/>
      <c r="X3793" s="81"/>
      <c r="AL3793" s="81"/>
    </row>
    <row r="3794" spans="4:38" s="80" customFormat="1">
      <c r="D3794" s="81"/>
      <c r="E3794" s="81"/>
      <c r="K3794" s="82"/>
      <c r="W3794" s="81"/>
      <c r="X3794" s="81"/>
      <c r="AL3794" s="81"/>
    </row>
    <row r="3795" spans="4:38" s="80" customFormat="1">
      <c r="D3795" s="81"/>
      <c r="E3795" s="81"/>
      <c r="K3795" s="82"/>
      <c r="W3795" s="81"/>
      <c r="X3795" s="81"/>
      <c r="AL3795" s="81"/>
    </row>
    <row r="3796" spans="4:38" s="80" customFormat="1">
      <c r="D3796" s="81"/>
      <c r="E3796" s="81"/>
      <c r="K3796" s="82"/>
      <c r="W3796" s="81"/>
      <c r="X3796" s="81"/>
      <c r="AL3796" s="81"/>
    </row>
    <row r="3797" spans="4:38" s="80" customFormat="1">
      <c r="D3797" s="81"/>
      <c r="E3797" s="81"/>
      <c r="K3797" s="82"/>
      <c r="W3797" s="81"/>
      <c r="X3797" s="81"/>
      <c r="AL3797" s="81"/>
    </row>
    <row r="3798" spans="4:38" s="80" customFormat="1">
      <c r="D3798" s="81"/>
      <c r="E3798" s="81"/>
      <c r="K3798" s="82"/>
      <c r="W3798" s="81"/>
      <c r="X3798" s="81"/>
      <c r="AL3798" s="81"/>
    </row>
    <row r="3799" spans="4:38" s="80" customFormat="1">
      <c r="D3799" s="81"/>
      <c r="E3799" s="81"/>
      <c r="K3799" s="82"/>
      <c r="W3799" s="81"/>
      <c r="X3799" s="81"/>
      <c r="AL3799" s="81"/>
    </row>
    <row r="3800" spans="4:38" s="80" customFormat="1">
      <c r="D3800" s="81"/>
      <c r="E3800" s="81"/>
      <c r="K3800" s="82"/>
      <c r="W3800" s="81"/>
      <c r="X3800" s="81"/>
      <c r="AL3800" s="81"/>
    </row>
    <row r="3801" spans="4:38" s="80" customFormat="1">
      <c r="D3801" s="81"/>
      <c r="E3801" s="81"/>
      <c r="K3801" s="82"/>
      <c r="W3801" s="81"/>
      <c r="X3801" s="81"/>
      <c r="AL3801" s="81"/>
    </row>
    <row r="3802" spans="4:38" s="80" customFormat="1">
      <c r="D3802" s="81"/>
      <c r="E3802" s="81"/>
      <c r="K3802" s="82"/>
      <c r="W3802" s="81"/>
      <c r="X3802" s="81"/>
      <c r="AL3802" s="81"/>
    </row>
    <row r="3803" spans="4:38" s="80" customFormat="1">
      <c r="D3803" s="81"/>
      <c r="E3803" s="81"/>
      <c r="K3803" s="82"/>
      <c r="W3803" s="81"/>
      <c r="X3803" s="81"/>
      <c r="AL3803" s="81"/>
    </row>
    <row r="3804" spans="4:38" s="80" customFormat="1">
      <c r="D3804" s="81"/>
      <c r="E3804" s="81"/>
      <c r="K3804" s="82"/>
      <c r="W3804" s="81"/>
      <c r="X3804" s="81"/>
      <c r="AL3804" s="81"/>
    </row>
    <row r="3805" spans="4:38" s="80" customFormat="1">
      <c r="D3805" s="81"/>
      <c r="E3805" s="81"/>
      <c r="K3805" s="82"/>
      <c r="W3805" s="81"/>
      <c r="X3805" s="81"/>
      <c r="AL3805" s="81"/>
    </row>
    <row r="3806" spans="4:38" s="80" customFormat="1">
      <c r="D3806" s="81"/>
      <c r="E3806" s="81"/>
      <c r="K3806" s="82"/>
      <c r="W3806" s="81"/>
      <c r="X3806" s="81"/>
      <c r="AL3806" s="81"/>
    </row>
    <row r="3807" spans="4:38" s="80" customFormat="1">
      <c r="D3807" s="81"/>
      <c r="E3807" s="81"/>
      <c r="K3807" s="82"/>
      <c r="W3807" s="81"/>
      <c r="X3807" s="81"/>
      <c r="AL3807" s="81"/>
    </row>
    <row r="3808" spans="4:38" s="80" customFormat="1">
      <c r="D3808" s="81"/>
      <c r="E3808" s="81"/>
      <c r="K3808" s="82"/>
      <c r="W3808" s="81"/>
      <c r="X3808" s="81"/>
      <c r="AL3808" s="81"/>
    </row>
    <row r="3809" spans="4:38" s="80" customFormat="1">
      <c r="D3809" s="81"/>
      <c r="E3809" s="81"/>
      <c r="K3809" s="82"/>
      <c r="W3809" s="81"/>
      <c r="X3809" s="81"/>
      <c r="AL3809" s="81"/>
    </row>
    <row r="3810" spans="4:38" s="80" customFormat="1">
      <c r="D3810" s="81"/>
      <c r="E3810" s="81"/>
      <c r="K3810" s="82"/>
      <c r="W3810" s="81"/>
      <c r="X3810" s="81"/>
      <c r="AL3810" s="81"/>
    </row>
    <row r="3811" spans="4:38" s="80" customFormat="1">
      <c r="D3811" s="81"/>
      <c r="E3811" s="81"/>
      <c r="K3811" s="82"/>
      <c r="W3811" s="81"/>
      <c r="X3811" s="81"/>
      <c r="AL3811" s="81"/>
    </row>
    <row r="3812" spans="4:38" s="80" customFormat="1">
      <c r="D3812" s="81"/>
      <c r="E3812" s="81"/>
      <c r="K3812" s="82"/>
      <c r="W3812" s="81"/>
      <c r="X3812" s="81"/>
      <c r="AL3812" s="81"/>
    </row>
    <row r="3813" spans="4:38" s="80" customFormat="1">
      <c r="D3813" s="81"/>
      <c r="E3813" s="81"/>
      <c r="K3813" s="82"/>
      <c r="W3813" s="81"/>
      <c r="X3813" s="81"/>
      <c r="AL3813" s="81"/>
    </row>
    <row r="3814" spans="4:38" s="80" customFormat="1">
      <c r="D3814" s="81"/>
      <c r="E3814" s="81"/>
      <c r="K3814" s="82"/>
      <c r="W3814" s="81"/>
      <c r="X3814" s="81"/>
      <c r="AL3814" s="81"/>
    </row>
    <row r="3815" spans="4:38" s="80" customFormat="1">
      <c r="D3815" s="81"/>
      <c r="E3815" s="81"/>
      <c r="K3815" s="82"/>
      <c r="W3815" s="81"/>
      <c r="X3815" s="81"/>
      <c r="AL3815" s="81"/>
    </row>
    <row r="3816" spans="4:38" s="80" customFormat="1">
      <c r="D3816" s="81"/>
      <c r="E3816" s="81"/>
      <c r="K3816" s="82"/>
      <c r="W3816" s="81"/>
      <c r="X3816" s="81"/>
      <c r="AL3816" s="81"/>
    </row>
    <row r="3817" spans="4:38" s="80" customFormat="1">
      <c r="D3817" s="81"/>
      <c r="E3817" s="81"/>
      <c r="K3817" s="82"/>
      <c r="W3817" s="81"/>
      <c r="X3817" s="81"/>
      <c r="AL3817" s="81"/>
    </row>
    <row r="3818" spans="4:38" s="80" customFormat="1">
      <c r="D3818" s="81"/>
      <c r="E3818" s="81"/>
      <c r="K3818" s="82"/>
      <c r="W3818" s="81"/>
      <c r="X3818" s="81"/>
      <c r="AL3818" s="81"/>
    </row>
    <row r="3819" spans="4:38" s="80" customFormat="1">
      <c r="D3819" s="81"/>
      <c r="E3819" s="81"/>
      <c r="K3819" s="82"/>
      <c r="W3819" s="81"/>
      <c r="X3819" s="81"/>
      <c r="AL3819" s="81"/>
    </row>
    <row r="3820" spans="4:38" s="80" customFormat="1">
      <c r="D3820" s="81"/>
      <c r="E3820" s="81"/>
      <c r="K3820" s="82"/>
      <c r="W3820" s="81"/>
      <c r="X3820" s="81"/>
      <c r="AL3820" s="81"/>
    </row>
    <row r="3821" spans="4:38" s="80" customFormat="1">
      <c r="D3821" s="81"/>
      <c r="E3821" s="81"/>
      <c r="K3821" s="82"/>
      <c r="W3821" s="81"/>
      <c r="X3821" s="81"/>
      <c r="AL3821" s="81"/>
    </row>
    <row r="3822" spans="4:38" s="80" customFormat="1">
      <c r="D3822" s="81"/>
      <c r="E3822" s="81"/>
      <c r="K3822" s="82"/>
      <c r="W3822" s="81"/>
      <c r="X3822" s="81"/>
      <c r="AL3822" s="81"/>
    </row>
    <row r="3823" spans="4:38" s="80" customFormat="1">
      <c r="D3823" s="81"/>
      <c r="E3823" s="81"/>
      <c r="K3823" s="82"/>
      <c r="W3823" s="81"/>
      <c r="X3823" s="81"/>
      <c r="AL3823" s="81"/>
    </row>
    <row r="3824" spans="4:38" s="80" customFormat="1">
      <c r="D3824" s="81"/>
      <c r="E3824" s="81"/>
      <c r="K3824" s="82"/>
      <c r="W3824" s="81"/>
      <c r="X3824" s="81"/>
      <c r="AL3824" s="81"/>
    </row>
    <row r="3825" spans="4:38" s="80" customFormat="1">
      <c r="D3825" s="81"/>
      <c r="E3825" s="81"/>
      <c r="K3825" s="82"/>
      <c r="W3825" s="81"/>
      <c r="X3825" s="81"/>
      <c r="AL3825" s="81"/>
    </row>
    <row r="3826" spans="4:38" s="80" customFormat="1">
      <c r="D3826" s="81"/>
      <c r="E3826" s="81"/>
      <c r="K3826" s="82"/>
      <c r="W3826" s="81"/>
      <c r="X3826" s="81"/>
      <c r="AL3826" s="81"/>
    </row>
    <row r="3827" spans="4:38" s="80" customFormat="1">
      <c r="D3827" s="81"/>
      <c r="E3827" s="81"/>
      <c r="K3827" s="82"/>
      <c r="W3827" s="81"/>
      <c r="X3827" s="81"/>
      <c r="AL3827" s="81"/>
    </row>
    <row r="3828" spans="4:38" s="80" customFormat="1">
      <c r="D3828" s="81"/>
      <c r="E3828" s="81"/>
      <c r="K3828" s="82"/>
      <c r="W3828" s="81"/>
      <c r="X3828" s="81"/>
      <c r="AL3828" s="81"/>
    </row>
    <row r="3829" spans="4:38" s="80" customFormat="1">
      <c r="D3829" s="81"/>
      <c r="E3829" s="81"/>
      <c r="K3829" s="82"/>
      <c r="W3829" s="81"/>
      <c r="X3829" s="81"/>
      <c r="AL3829" s="81"/>
    </row>
    <row r="3830" spans="4:38" s="80" customFormat="1">
      <c r="D3830" s="81"/>
      <c r="E3830" s="81"/>
      <c r="K3830" s="82"/>
      <c r="W3830" s="81"/>
      <c r="X3830" s="81"/>
      <c r="AL3830" s="81"/>
    </row>
    <row r="3831" spans="4:38" s="80" customFormat="1">
      <c r="D3831" s="81"/>
      <c r="E3831" s="81"/>
      <c r="K3831" s="82"/>
      <c r="W3831" s="81"/>
      <c r="X3831" s="81"/>
      <c r="AL3831" s="81"/>
    </row>
    <row r="3832" spans="4:38" s="80" customFormat="1">
      <c r="D3832" s="81"/>
      <c r="E3832" s="81"/>
      <c r="K3832" s="82"/>
      <c r="W3832" s="81"/>
      <c r="X3832" s="81"/>
      <c r="AL3832" s="81"/>
    </row>
    <row r="3833" spans="4:38" s="80" customFormat="1">
      <c r="D3833" s="81"/>
      <c r="E3833" s="81"/>
      <c r="K3833" s="82"/>
      <c r="W3833" s="81"/>
      <c r="X3833" s="81"/>
      <c r="AL3833" s="81"/>
    </row>
    <row r="3834" spans="4:38" s="80" customFormat="1">
      <c r="D3834" s="81"/>
      <c r="E3834" s="81"/>
      <c r="K3834" s="82"/>
      <c r="W3834" s="81"/>
      <c r="X3834" s="81"/>
      <c r="AL3834" s="81"/>
    </row>
    <row r="3835" spans="4:38" s="80" customFormat="1">
      <c r="D3835" s="81"/>
      <c r="E3835" s="81"/>
      <c r="K3835" s="82"/>
      <c r="W3835" s="81"/>
      <c r="X3835" s="81"/>
      <c r="AL3835" s="81"/>
    </row>
    <row r="3836" spans="4:38" s="80" customFormat="1">
      <c r="D3836" s="81"/>
      <c r="E3836" s="81"/>
      <c r="K3836" s="82"/>
      <c r="W3836" s="81"/>
      <c r="X3836" s="81"/>
      <c r="AL3836" s="81"/>
    </row>
    <row r="3837" spans="4:38" s="80" customFormat="1">
      <c r="D3837" s="81"/>
      <c r="E3837" s="81"/>
      <c r="K3837" s="82"/>
      <c r="W3837" s="81"/>
      <c r="X3837" s="81"/>
      <c r="AL3837" s="81"/>
    </row>
    <row r="3838" spans="4:38" s="80" customFormat="1">
      <c r="D3838" s="81"/>
      <c r="E3838" s="81"/>
      <c r="K3838" s="82"/>
      <c r="W3838" s="81"/>
      <c r="X3838" s="81"/>
      <c r="AL3838" s="81"/>
    </row>
    <row r="3839" spans="4:38" s="80" customFormat="1">
      <c r="D3839" s="81"/>
      <c r="E3839" s="81"/>
      <c r="K3839" s="82"/>
      <c r="W3839" s="81"/>
      <c r="X3839" s="81"/>
      <c r="AL3839" s="81"/>
    </row>
    <row r="3840" spans="4:38" s="80" customFormat="1">
      <c r="D3840" s="81"/>
      <c r="E3840" s="81"/>
      <c r="K3840" s="82"/>
      <c r="W3840" s="81"/>
      <c r="X3840" s="81"/>
      <c r="AL3840" s="81"/>
    </row>
    <row r="3841" spans="4:38" s="80" customFormat="1">
      <c r="D3841" s="81"/>
      <c r="E3841" s="81"/>
      <c r="K3841" s="82"/>
      <c r="W3841" s="81"/>
      <c r="X3841" s="81"/>
      <c r="AL3841" s="81"/>
    </row>
    <row r="3842" spans="4:38" s="80" customFormat="1">
      <c r="D3842" s="81"/>
      <c r="E3842" s="81"/>
      <c r="K3842" s="82"/>
      <c r="W3842" s="81"/>
      <c r="X3842" s="81"/>
      <c r="AL3842" s="81"/>
    </row>
    <row r="3843" spans="4:38" s="80" customFormat="1">
      <c r="D3843" s="81"/>
      <c r="E3843" s="81"/>
      <c r="K3843" s="82"/>
      <c r="W3843" s="81"/>
      <c r="X3843" s="81"/>
      <c r="AL3843" s="81"/>
    </row>
    <row r="3844" spans="4:38" s="80" customFormat="1">
      <c r="D3844" s="81"/>
      <c r="E3844" s="81"/>
      <c r="K3844" s="82"/>
      <c r="W3844" s="81"/>
      <c r="X3844" s="81"/>
      <c r="AL3844" s="81"/>
    </row>
    <row r="3845" spans="4:38" s="80" customFormat="1">
      <c r="D3845" s="81"/>
      <c r="E3845" s="81"/>
      <c r="K3845" s="82"/>
      <c r="W3845" s="81"/>
      <c r="X3845" s="81"/>
      <c r="AL3845" s="81"/>
    </row>
    <row r="3846" spans="4:38" s="80" customFormat="1">
      <c r="D3846" s="81"/>
      <c r="E3846" s="81"/>
      <c r="K3846" s="82"/>
      <c r="W3846" s="81"/>
      <c r="X3846" s="81"/>
      <c r="AL3846" s="81"/>
    </row>
    <row r="3847" spans="4:38" s="80" customFormat="1">
      <c r="D3847" s="81"/>
      <c r="E3847" s="81"/>
      <c r="K3847" s="82"/>
      <c r="W3847" s="81"/>
      <c r="X3847" s="81"/>
      <c r="AL3847" s="81"/>
    </row>
    <row r="3848" spans="4:38" s="80" customFormat="1">
      <c r="D3848" s="81"/>
      <c r="E3848" s="81"/>
      <c r="K3848" s="82"/>
      <c r="W3848" s="81"/>
      <c r="X3848" s="81"/>
      <c r="AL3848" s="81"/>
    </row>
    <row r="3849" spans="4:38" s="80" customFormat="1">
      <c r="D3849" s="81"/>
      <c r="E3849" s="81"/>
      <c r="K3849" s="82"/>
      <c r="W3849" s="81"/>
      <c r="X3849" s="81"/>
      <c r="AL3849" s="81"/>
    </row>
    <row r="3850" spans="4:38" s="80" customFormat="1">
      <c r="D3850" s="81"/>
      <c r="E3850" s="81"/>
      <c r="K3850" s="82"/>
      <c r="W3850" s="81"/>
      <c r="X3850" s="81"/>
      <c r="AL3850" s="81"/>
    </row>
    <row r="3851" spans="4:38" s="80" customFormat="1">
      <c r="D3851" s="81"/>
      <c r="E3851" s="81"/>
      <c r="K3851" s="82"/>
      <c r="W3851" s="81"/>
      <c r="X3851" s="81"/>
      <c r="AL3851" s="81"/>
    </row>
    <row r="3852" spans="4:38" s="80" customFormat="1">
      <c r="D3852" s="81"/>
      <c r="E3852" s="81"/>
      <c r="K3852" s="82"/>
      <c r="W3852" s="81"/>
      <c r="X3852" s="81"/>
      <c r="AL3852" s="81"/>
    </row>
    <row r="3853" spans="4:38" s="80" customFormat="1">
      <c r="D3853" s="81"/>
      <c r="E3853" s="81"/>
      <c r="K3853" s="82"/>
      <c r="W3853" s="81"/>
      <c r="X3853" s="81"/>
      <c r="AL3853" s="81"/>
    </row>
    <row r="3854" spans="4:38" s="80" customFormat="1">
      <c r="D3854" s="81"/>
      <c r="E3854" s="81"/>
      <c r="K3854" s="82"/>
      <c r="W3854" s="81"/>
      <c r="X3854" s="81"/>
      <c r="AL3854" s="81"/>
    </row>
    <row r="3855" spans="4:38" s="80" customFormat="1">
      <c r="D3855" s="81"/>
      <c r="E3855" s="81"/>
      <c r="K3855" s="82"/>
      <c r="W3855" s="81"/>
      <c r="X3855" s="81"/>
      <c r="AL3855" s="81"/>
    </row>
    <row r="3856" spans="4:38" s="80" customFormat="1">
      <c r="D3856" s="81"/>
      <c r="E3856" s="81"/>
      <c r="K3856" s="82"/>
      <c r="W3856" s="81"/>
      <c r="X3856" s="81"/>
      <c r="AL3856" s="81"/>
    </row>
    <row r="3857" spans="4:38" s="80" customFormat="1">
      <c r="D3857" s="81"/>
      <c r="E3857" s="81"/>
      <c r="K3857" s="82"/>
      <c r="W3857" s="81"/>
      <c r="X3857" s="81"/>
      <c r="AL3857" s="81"/>
    </row>
    <row r="3858" spans="4:38" s="80" customFormat="1">
      <c r="D3858" s="81"/>
      <c r="E3858" s="81"/>
      <c r="K3858" s="82"/>
      <c r="W3858" s="81"/>
      <c r="X3858" s="81"/>
      <c r="AL3858" s="81"/>
    </row>
    <row r="3859" spans="4:38" s="80" customFormat="1">
      <c r="D3859" s="81"/>
      <c r="E3859" s="81"/>
      <c r="K3859" s="82"/>
      <c r="W3859" s="81"/>
      <c r="X3859" s="81"/>
      <c r="AL3859" s="81"/>
    </row>
    <row r="3860" spans="4:38" s="80" customFormat="1">
      <c r="D3860" s="81"/>
      <c r="E3860" s="81"/>
      <c r="K3860" s="82"/>
      <c r="W3860" s="81"/>
      <c r="X3860" s="81"/>
      <c r="AL3860" s="81"/>
    </row>
    <row r="3861" spans="4:38" s="80" customFormat="1">
      <c r="D3861" s="81"/>
      <c r="E3861" s="81"/>
      <c r="K3861" s="82"/>
      <c r="W3861" s="81"/>
      <c r="X3861" s="81"/>
      <c r="AL3861" s="81"/>
    </row>
    <row r="3862" spans="4:38" s="80" customFormat="1">
      <c r="D3862" s="81"/>
      <c r="E3862" s="81"/>
      <c r="K3862" s="82"/>
      <c r="W3862" s="81"/>
      <c r="X3862" s="81"/>
      <c r="AL3862" s="81"/>
    </row>
    <row r="3863" spans="4:38" s="80" customFormat="1">
      <c r="D3863" s="81"/>
      <c r="E3863" s="81"/>
      <c r="K3863" s="82"/>
      <c r="W3863" s="81"/>
      <c r="X3863" s="81"/>
      <c r="AL3863" s="81"/>
    </row>
    <row r="3864" spans="4:38" s="80" customFormat="1">
      <c r="D3864" s="81"/>
      <c r="E3864" s="81"/>
      <c r="K3864" s="82"/>
      <c r="W3864" s="81"/>
      <c r="X3864" s="81"/>
      <c r="AL3864" s="81"/>
    </row>
    <row r="3865" spans="4:38" s="80" customFormat="1">
      <c r="D3865" s="81"/>
      <c r="E3865" s="81"/>
      <c r="K3865" s="82"/>
      <c r="W3865" s="81"/>
      <c r="X3865" s="81"/>
      <c r="AL3865" s="81"/>
    </row>
    <row r="3866" spans="4:38" s="80" customFormat="1">
      <c r="D3866" s="81"/>
      <c r="E3866" s="81"/>
      <c r="K3866" s="82"/>
      <c r="W3866" s="81"/>
      <c r="X3866" s="81"/>
      <c r="AL3866" s="81"/>
    </row>
    <row r="3867" spans="4:38" s="80" customFormat="1">
      <c r="D3867" s="81"/>
      <c r="E3867" s="81"/>
      <c r="K3867" s="82"/>
      <c r="W3867" s="81"/>
      <c r="X3867" s="81"/>
      <c r="AL3867" s="81"/>
    </row>
    <row r="3868" spans="4:38" s="80" customFormat="1">
      <c r="D3868" s="81"/>
      <c r="E3868" s="81"/>
      <c r="K3868" s="82"/>
      <c r="W3868" s="81"/>
      <c r="X3868" s="81"/>
      <c r="AL3868" s="81"/>
    </row>
    <row r="3869" spans="4:38" s="80" customFormat="1">
      <c r="D3869" s="81"/>
      <c r="E3869" s="81"/>
      <c r="K3869" s="82"/>
      <c r="W3869" s="81"/>
      <c r="X3869" s="81"/>
      <c r="AL3869" s="81"/>
    </row>
    <row r="3870" spans="4:38" s="80" customFormat="1">
      <c r="D3870" s="81"/>
      <c r="E3870" s="81"/>
      <c r="K3870" s="82"/>
      <c r="W3870" s="81"/>
      <c r="X3870" s="81"/>
      <c r="AL3870" s="81"/>
    </row>
    <row r="3871" spans="4:38" s="80" customFormat="1">
      <c r="D3871" s="81"/>
      <c r="E3871" s="81"/>
      <c r="K3871" s="82"/>
      <c r="W3871" s="81"/>
      <c r="X3871" s="81"/>
      <c r="AL3871" s="81"/>
    </row>
    <row r="3872" spans="4:38" s="80" customFormat="1">
      <c r="D3872" s="81"/>
      <c r="E3872" s="81"/>
      <c r="K3872" s="82"/>
      <c r="W3872" s="81"/>
      <c r="X3872" s="81"/>
      <c r="AL3872" s="81"/>
    </row>
    <row r="3873" spans="4:38" s="80" customFormat="1">
      <c r="D3873" s="81"/>
      <c r="E3873" s="81"/>
      <c r="K3873" s="82"/>
      <c r="W3873" s="81"/>
      <c r="X3873" s="81"/>
      <c r="AL3873" s="81"/>
    </row>
    <row r="3874" spans="4:38" s="80" customFormat="1">
      <c r="D3874" s="81"/>
      <c r="E3874" s="81"/>
      <c r="K3874" s="82"/>
      <c r="W3874" s="81"/>
      <c r="X3874" s="81"/>
      <c r="AL3874" s="81"/>
    </row>
    <row r="3875" spans="4:38" s="80" customFormat="1">
      <c r="D3875" s="81"/>
      <c r="E3875" s="81"/>
      <c r="K3875" s="82"/>
      <c r="W3875" s="81"/>
      <c r="X3875" s="81"/>
      <c r="AL3875" s="81"/>
    </row>
    <row r="3876" spans="4:38" s="80" customFormat="1">
      <c r="D3876" s="81"/>
      <c r="E3876" s="81"/>
      <c r="K3876" s="82"/>
      <c r="W3876" s="81"/>
      <c r="X3876" s="81"/>
      <c r="AL3876" s="81"/>
    </row>
    <row r="3877" spans="4:38" s="80" customFormat="1">
      <c r="D3877" s="81"/>
      <c r="E3877" s="81"/>
      <c r="K3877" s="82"/>
      <c r="W3877" s="81"/>
      <c r="X3877" s="81"/>
      <c r="AL3877" s="81"/>
    </row>
    <row r="3878" spans="4:38" s="80" customFormat="1">
      <c r="D3878" s="81"/>
      <c r="E3878" s="81"/>
      <c r="K3878" s="82"/>
      <c r="W3878" s="81"/>
      <c r="X3878" s="81"/>
      <c r="AL3878" s="81"/>
    </row>
    <row r="3879" spans="4:38" s="80" customFormat="1">
      <c r="D3879" s="81"/>
      <c r="E3879" s="81"/>
      <c r="K3879" s="82"/>
      <c r="W3879" s="81"/>
      <c r="X3879" s="81"/>
      <c r="AL3879" s="81"/>
    </row>
    <row r="3880" spans="4:38" s="80" customFormat="1">
      <c r="D3880" s="81"/>
      <c r="E3880" s="81"/>
      <c r="K3880" s="82"/>
      <c r="W3880" s="81"/>
      <c r="X3880" s="81"/>
      <c r="AL3880" s="81"/>
    </row>
    <row r="3881" spans="4:38" s="80" customFormat="1">
      <c r="D3881" s="81"/>
      <c r="E3881" s="81"/>
      <c r="K3881" s="82"/>
      <c r="W3881" s="81"/>
      <c r="X3881" s="81"/>
      <c r="AL3881" s="81"/>
    </row>
    <row r="3882" spans="4:38" s="80" customFormat="1">
      <c r="D3882" s="81"/>
      <c r="E3882" s="81"/>
      <c r="K3882" s="82"/>
      <c r="W3882" s="81"/>
      <c r="X3882" s="81"/>
      <c r="AL3882" s="81"/>
    </row>
    <row r="3883" spans="4:38" s="80" customFormat="1">
      <c r="D3883" s="81"/>
      <c r="E3883" s="81"/>
      <c r="K3883" s="82"/>
      <c r="W3883" s="81"/>
      <c r="X3883" s="81"/>
      <c r="AL3883" s="81"/>
    </row>
    <row r="3884" spans="4:38" s="80" customFormat="1">
      <c r="D3884" s="81"/>
      <c r="E3884" s="81"/>
      <c r="K3884" s="82"/>
      <c r="W3884" s="81"/>
      <c r="X3884" s="81"/>
      <c r="AL3884" s="81"/>
    </row>
    <row r="3885" spans="4:38" s="80" customFormat="1">
      <c r="D3885" s="81"/>
      <c r="E3885" s="81"/>
      <c r="K3885" s="82"/>
      <c r="W3885" s="81"/>
      <c r="X3885" s="81"/>
      <c r="AL3885" s="81"/>
    </row>
    <row r="3886" spans="4:38" s="80" customFormat="1">
      <c r="D3886" s="81"/>
      <c r="E3886" s="81"/>
      <c r="K3886" s="82"/>
      <c r="W3886" s="81"/>
      <c r="X3886" s="81"/>
      <c r="AL3886" s="81"/>
    </row>
    <row r="3887" spans="4:38" s="80" customFormat="1">
      <c r="D3887" s="81"/>
      <c r="E3887" s="81"/>
      <c r="K3887" s="82"/>
      <c r="W3887" s="81"/>
      <c r="X3887" s="81"/>
      <c r="AL3887" s="81"/>
    </row>
    <row r="3888" spans="4:38" s="80" customFormat="1">
      <c r="D3888" s="81"/>
      <c r="E3888" s="81"/>
      <c r="K3888" s="82"/>
      <c r="W3888" s="81"/>
      <c r="X3888" s="81"/>
      <c r="AL3888" s="81"/>
    </row>
    <row r="3889" spans="4:38" s="80" customFormat="1">
      <c r="D3889" s="81"/>
      <c r="E3889" s="81"/>
      <c r="K3889" s="82"/>
      <c r="W3889" s="81"/>
      <c r="X3889" s="81"/>
      <c r="AL3889" s="81"/>
    </row>
    <row r="3890" spans="4:38" s="80" customFormat="1">
      <c r="D3890" s="81"/>
      <c r="E3890" s="81"/>
      <c r="K3890" s="82"/>
      <c r="W3890" s="81"/>
      <c r="X3890" s="81"/>
      <c r="AL3890" s="81"/>
    </row>
    <row r="3891" spans="4:38" s="80" customFormat="1">
      <c r="D3891" s="81"/>
      <c r="E3891" s="81"/>
      <c r="K3891" s="82"/>
      <c r="W3891" s="81"/>
      <c r="X3891" s="81"/>
      <c r="AL3891" s="81"/>
    </row>
    <row r="3892" spans="4:38" s="80" customFormat="1">
      <c r="D3892" s="81"/>
      <c r="E3892" s="81"/>
      <c r="K3892" s="82"/>
      <c r="W3892" s="81"/>
      <c r="X3892" s="81"/>
      <c r="AL3892" s="81"/>
    </row>
    <row r="3893" spans="4:38" s="80" customFormat="1">
      <c r="D3893" s="81"/>
      <c r="E3893" s="81"/>
      <c r="K3893" s="82"/>
      <c r="W3893" s="81"/>
      <c r="X3893" s="81"/>
      <c r="AL3893" s="81"/>
    </row>
    <row r="3894" spans="4:38" s="80" customFormat="1">
      <c r="D3894" s="81"/>
      <c r="E3894" s="81"/>
      <c r="K3894" s="82"/>
      <c r="W3894" s="81"/>
      <c r="X3894" s="81"/>
      <c r="AL3894" s="81"/>
    </row>
    <row r="3895" spans="4:38" s="80" customFormat="1">
      <c r="D3895" s="81"/>
      <c r="E3895" s="81"/>
      <c r="K3895" s="82"/>
      <c r="W3895" s="81"/>
      <c r="X3895" s="81"/>
      <c r="AL3895" s="81"/>
    </row>
    <row r="3896" spans="4:38" s="80" customFormat="1">
      <c r="D3896" s="81"/>
      <c r="E3896" s="81"/>
      <c r="K3896" s="82"/>
      <c r="W3896" s="81"/>
      <c r="X3896" s="81"/>
      <c r="AL3896" s="81"/>
    </row>
    <row r="3897" spans="4:38" s="80" customFormat="1">
      <c r="D3897" s="81"/>
      <c r="E3897" s="81"/>
      <c r="K3897" s="82"/>
      <c r="W3897" s="81"/>
      <c r="X3897" s="81"/>
      <c r="AL3897" s="81"/>
    </row>
    <row r="3898" spans="4:38" s="80" customFormat="1">
      <c r="D3898" s="81"/>
      <c r="E3898" s="81"/>
      <c r="K3898" s="82"/>
      <c r="W3898" s="81"/>
      <c r="X3898" s="81"/>
      <c r="AL3898" s="81"/>
    </row>
    <row r="3899" spans="4:38" s="80" customFormat="1">
      <c r="D3899" s="81"/>
      <c r="E3899" s="81"/>
      <c r="K3899" s="82"/>
      <c r="W3899" s="81"/>
      <c r="X3899" s="81"/>
      <c r="AL3899" s="81"/>
    </row>
    <row r="3900" spans="4:38" s="80" customFormat="1">
      <c r="D3900" s="81"/>
      <c r="E3900" s="81"/>
      <c r="K3900" s="82"/>
      <c r="W3900" s="81"/>
      <c r="X3900" s="81"/>
      <c r="AL3900" s="81"/>
    </row>
    <row r="3901" spans="4:38" s="80" customFormat="1">
      <c r="D3901" s="81"/>
      <c r="E3901" s="81"/>
      <c r="K3901" s="82"/>
      <c r="W3901" s="81"/>
      <c r="X3901" s="81"/>
      <c r="AL3901" s="81"/>
    </row>
    <row r="3902" spans="4:38" s="80" customFormat="1">
      <c r="D3902" s="81"/>
      <c r="E3902" s="81"/>
      <c r="K3902" s="82"/>
      <c r="W3902" s="81"/>
      <c r="X3902" s="81"/>
      <c r="AL3902" s="81"/>
    </row>
    <row r="3903" spans="4:38" s="80" customFormat="1">
      <c r="D3903" s="81"/>
      <c r="E3903" s="81"/>
      <c r="K3903" s="82"/>
      <c r="W3903" s="81"/>
      <c r="X3903" s="81"/>
      <c r="AL3903" s="81"/>
    </row>
    <row r="3904" spans="4:38" s="80" customFormat="1">
      <c r="D3904" s="81"/>
      <c r="E3904" s="81"/>
      <c r="K3904" s="82"/>
      <c r="W3904" s="81"/>
      <c r="X3904" s="81"/>
      <c r="AL3904" s="81"/>
    </row>
    <row r="3905" spans="4:38" s="80" customFormat="1">
      <c r="D3905" s="81"/>
      <c r="E3905" s="81"/>
      <c r="K3905" s="82"/>
      <c r="W3905" s="81"/>
      <c r="X3905" s="81"/>
      <c r="AL3905" s="81"/>
    </row>
    <row r="3906" spans="4:38" s="80" customFormat="1">
      <c r="D3906" s="81"/>
      <c r="E3906" s="81"/>
      <c r="K3906" s="82"/>
      <c r="W3906" s="81"/>
      <c r="X3906" s="81"/>
      <c r="AL3906" s="81"/>
    </row>
    <row r="3907" spans="4:38" s="80" customFormat="1">
      <c r="D3907" s="81"/>
      <c r="E3907" s="81"/>
      <c r="K3907" s="82"/>
      <c r="W3907" s="81"/>
      <c r="X3907" s="81"/>
      <c r="AL3907" s="81"/>
    </row>
    <row r="3908" spans="4:38" s="80" customFormat="1">
      <c r="D3908" s="81"/>
      <c r="E3908" s="81"/>
      <c r="K3908" s="82"/>
      <c r="W3908" s="81"/>
      <c r="X3908" s="81"/>
      <c r="AL3908" s="81"/>
    </row>
    <row r="3909" spans="4:38" s="80" customFormat="1">
      <c r="D3909" s="81"/>
      <c r="E3909" s="81"/>
      <c r="K3909" s="82"/>
      <c r="W3909" s="81"/>
      <c r="X3909" s="81"/>
      <c r="AL3909" s="81"/>
    </row>
    <row r="3910" spans="4:38" s="80" customFormat="1">
      <c r="D3910" s="81"/>
      <c r="E3910" s="81"/>
      <c r="K3910" s="82"/>
      <c r="W3910" s="81"/>
      <c r="X3910" s="81"/>
      <c r="AL3910" s="81"/>
    </row>
    <row r="3911" spans="4:38" s="80" customFormat="1">
      <c r="D3911" s="81"/>
      <c r="E3911" s="81"/>
      <c r="K3911" s="82"/>
      <c r="W3911" s="81"/>
      <c r="X3911" s="81"/>
      <c r="AL3911" s="81"/>
    </row>
    <row r="3912" spans="4:38" s="80" customFormat="1">
      <c r="D3912" s="81"/>
      <c r="E3912" s="81"/>
      <c r="K3912" s="82"/>
      <c r="W3912" s="81"/>
      <c r="X3912" s="81"/>
      <c r="AL3912" s="81"/>
    </row>
    <row r="3913" spans="4:38" s="80" customFormat="1">
      <c r="D3913" s="81"/>
      <c r="E3913" s="81"/>
      <c r="K3913" s="82"/>
      <c r="W3913" s="81"/>
      <c r="X3913" s="81"/>
      <c r="AL3913" s="81"/>
    </row>
    <row r="3914" spans="4:38" s="80" customFormat="1">
      <c r="D3914" s="81"/>
      <c r="E3914" s="81"/>
      <c r="K3914" s="82"/>
      <c r="W3914" s="81"/>
      <c r="X3914" s="81"/>
      <c r="AL3914" s="81"/>
    </row>
    <row r="3915" spans="4:38" s="80" customFormat="1">
      <c r="D3915" s="81"/>
      <c r="E3915" s="81"/>
      <c r="K3915" s="82"/>
      <c r="W3915" s="81"/>
      <c r="X3915" s="81"/>
      <c r="AL3915" s="81"/>
    </row>
    <row r="3916" spans="4:38" s="80" customFormat="1">
      <c r="D3916" s="81"/>
      <c r="E3916" s="81"/>
      <c r="K3916" s="82"/>
      <c r="W3916" s="81"/>
      <c r="X3916" s="81"/>
      <c r="AL3916" s="81"/>
    </row>
    <row r="3917" spans="4:38" s="80" customFormat="1">
      <c r="D3917" s="81"/>
      <c r="E3917" s="81"/>
      <c r="K3917" s="82"/>
      <c r="W3917" s="81"/>
      <c r="X3917" s="81"/>
      <c r="AL3917" s="81"/>
    </row>
    <row r="3918" spans="4:38" s="80" customFormat="1">
      <c r="D3918" s="81"/>
      <c r="E3918" s="81"/>
      <c r="K3918" s="82"/>
      <c r="W3918" s="81"/>
      <c r="X3918" s="81"/>
      <c r="AL3918" s="81"/>
    </row>
    <row r="3919" spans="4:38" s="80" customFormat="1">
      <c r="D3919" s="81"/>
      <c r="E3919" s="81"/>
      <c r="K3919" s="82"/>
      <c r="W3919" s="81"/>
      <c r="X3919" s="81"/>
      <c r="AL3919" s="81"/>
    </row>
    <row r="3920" spans="4:38" s="80" customFormat="1">
      <c r="D3920" s="81"/>
      <c r="E3920" s="81"/>
      <c r="K3920" s="82"/>
      <c r="W3920" s="81"/>
      <c r="X3920" s="81"/>
      <c r="AL3920" s="81"/>
    </row>
    <row r="3921" spans="4:38" s="80" customFormat="1">
      <c r="D3921" s="81"/>
      <c r="E3921" s="81"/>
      <c r="K3921" s="82"/>
      <c r="W3921" s="81"/>
      <c r="X3921" s="81"/>
      <c r="AL3921" s="81"/>
    </row>
    <row r="3922" spans="4:38" s="80" customFormat="1">
      <c r="D3922" s="81"/>
      <c r="E3922" s="81"/>
      <c r="K3922" s="82"/>
      <c r="W3922" s="81"/>
      <c r="X3922" s="81"/>
      <c r="AL3922" s="81"/>
    </row>
    <row r="3923" spans="4:38" s="80" customFormat="1">
      <c r="D3923" s="81"/>
      <c r="E3923" s="81"/>
      <c r="K3923" s="82"/>
      <c r="W3923" s="81"/>
      <c r="X3923" s="81"/>
      <c r="AL3923" s="81"/>
    </row>
    <row r="3924" spans="4:38" s="80" customFormat="1">
      <c r="D3924" s="81"/>
      <c r="E3924" s="81"/>
      <c r="K3924" s="82"/>
      <c r="W3924" s="81"/>
      <c r="X3924" s="81"/>
      <c r="AL3924" s="81"/>
    </row>
    <row r="3925" spans="4:38" s="80" customFormat="1">
      <c r="D3925" s="81"/>
      <c r="E3925" s="81"/>
      <c r="K3925" s="82"/>
      <c r="W3925" s="81"/>
      <c r="X3925" s="81"/>
      <c r="AL3925" s="81"/>
    </row>
    <row r="3926" spans="4:38" s="80" customFormat="1">
      <c r="D3926" s="81"/>
      <c r="E3926" s="81"/>
      <c r="K3926" s="82"/>
      <c r="W3926" s="81"/>
      <c r="X3926" s="81"/>
      <c r="AL3926" s="81"/>
    </row>
    <row r="3927" spans="4:38" s="80" customFormat="1">
      <c r="D3927" s="81"/>
      <c r="E3927" s="81"/>
      <c r="K3927" s="82"/>
      <c r="W3927" s="81"/>
      <c r="X3927" s="81"/>
      <c r="AL3927" s="81"/>
    </row>
    <row r="3928" spans="4:38" s="80" customFormat="1">
      <c r="D3928" s="81"/>
      <c r="E3928" s="81"/>
      <c r="K3928" s="82"/>
      <c r="W3928" s="81"/>
      <c r="X3928" s="81"/>
      <c r="AL3928" s="81"/>
    </row>
    <row r="3929" spans="4:38" s="80" customFormat="1">
      <c r="D3929" s="81"/>
      <c r="E3929" s="81"/>
      <c r="K3929" s="82"/>
      <c r="W3929" s="81"/>
      <c r="X3929" s="81"/>
      <c r="AL3929" s="81"/>
    </row>
    <row r="3930" spans="4:38" s="80" customFormat="1">
      <c r="D3930" s="81"/>
      <c r="E3930" s="81"/>
      <c r="K3930" s="82"/>
      <c r="W3930" s="81"/>
      <c r="X3930" s="81"/>
      <c r="AL3930" s="81"/>
    </row>
    <row r="3931" spans="4:38" s="80" customFormat="1">
      <c r="D3931" s="81"/>
      <c r="E3931" s="81"/>
      <c r="K3931" s="82"/>
      <c r="W3931" s="81"/>
      <c r="X3931" s="81"/>
      <c r="AL3931" s="81"/>
    </row>
    <row r="3932" spans="4:38" s="80" customFormat="1">
      <c r="D3932" s="81"/>
      <c r="E3932" s="81"/>
      <c r="K3932" s="82"/>
      <c r="W3932" s="81"/>
      <c r="X3932" s="81"/>
      <c r="AL3932" s="81"/>
    </row>
    <row r="3933" spans="4:38" s="80" customFormat="1">
      <c r="D3933" s="81"/>
      <c r="E3933" s="81"/>
      <c r="K3933" s="82"/>
      <c r="W3933" s="81"/>
      <c r="X3933" s="81"/>
      <c r="AL3933" s="81"/>
    </row>
    <row r="3934" spans="4:38" s="80" customFormat="1">
      <c r="D3934" s="81"/>
      <c r="E3934" s="81"/>
      <c r="K3934" s="82"/>
      <c r="W3934" s="81"/>
      <c r="X3934" s="81"/>
      <c r="AL3934" s="81"/>
    </row>
    <row r="3935" spans="4:38" s="80" customFormat="1">
      <c r="D3935" s="81"/>
      <c r="E3935" s="81"/>
      <c r="K3935" s="82"/>
      <c r="W3935" s="81"/>
      <c r="X3935" s="81"/>
      <c r="AL3935" s="81"/>
    </row>
    <row r="3936" spans="4:38" s="80" customFormat="1">
      <c r="D3936" s="81"/>
      <c r="E3936" s="81"/>
      <c r="K3936" s="82"/>
      <c r="W3936" s="81"/>
      <c r="X3936" s="81"/>
      <c r="AL3936" s="81"/>
    </row>
    <row r="3937" spans="4:38" s="80" customFormat="1">
      <c r="D3937" s="81"/>
      <c r="E3937" s="81"/>
      <c r="K3937" s="82"/>
      <c r="W3937" s="81"/>
      <c r="X3937" s="81"/>
      <c r="AL3937" s="81"/>
    </row>
    <row r="3938" spans="4:38" s="80" customFormat="1">
      <c r="D3938" s="81"/>
      <c r="E3938" s="81"/>
      <c r="K3938" s="82"/>
      <c r="W3938" s="81"/>
      <c r="X3938" s="81"/>
      <c r="AL3938" s="81"/>
    </row>
    <row r="3939" spans="4:38" s="80" customFormat="1">
      <c r="D3939" s="81"/>
      <c r="E3939" s="81"/>
      <c r="K3939" s="82"/>
      <c r="W3939" s="81"/>
      <c r="X3939" s="81"/>
      <c r="AL3939" s="81"/>
    </row>
    <row r="3940" spans="4:38" s="80" customFormat="1">
      <c r="D3940" s="81"/>
      <c r="E3940" s="81"/>
      <c r="K3940" s="82"/>
      <c r="W3940" s="81"/>
      <c r="X3940" s="81"/>
      <c r="AL3940" s="81"/>
    </row>
    <row r="3941" spans="4:38" s="80" customFormat="1">
      <c r="D3941" s="81"/>
      <c r="E3941" s="81"/>
      <c r="K3941" s="82"/>
      <c r="W3941" s="81"/>
      <c r="X3941" s="81"/>
      <c r="AL3941" s="81"/>
    </row>
    <row r="3942" spans="4:38" s="80" customFormat="1">
      <c r="D3942" s="81"/>
      <c r="E3942" s="81"/>
      <c r="K3942" s="82"/>
      <c r="W3942" s="81"/>
      <c r="X3942" s="81"/>
      <c r="AL3942" s="81"/>
    </row>
    <row r="3943" spans="4:38" s="80" customFormat="1">
      <c r="D3943" s="81"/>
      <c r="E3943" s="81"/>
      <c r="K3943" s="82"/>
      <c r="W3943" s="81"/>
      <c r="X3943" s="81"/>
      <c r="AL3943" s="81"/>
    </row>
    <row r="3944" spans="4:38" s="80" customFormat="1">
      <c r="D3944" s="81"/>
      <c r="E3944" s="81"/>
      <c r="K3944" s="82"/>
      <c r="W3944" s="81"/>
      <c r="X3944" s="81"/>
      <c r="AL3944" s="81"/>
    </row>
    <row r="3945" spans="4:38" s="80" customFormat="1">
      <c r="D3945" s="81"/>
      <c r="E3945" s="81"/>
      <c r="K3945" s="82"/>
      <c r="W3945" s="81"/>
      <c r="X3945" s="81"/>
      <c r="AL3945" s="81"/>
    </row>
    <row r="3946" spans="4:38" s="80" customFormat="1">
      <c r="D3946" s="81"/>
      <c r="E3946" s="81"/>
      <c r="K3946" s="82"/>
      <c r="W3946" s="81"/>
      <c r="X3946" s="81"/>
      <c r="AL3946" s="81"/>
    </row>
    <row r="3947" spans="4:38" s="80" customFormat="1">
      <c r="D3947" s="81"/>
      <c r="E3947" s="81"/>
      <c r="K3947" s="82"/>
      <c r="W3947" s="81"/>
      <c r="X3947" s="81"/>
      <c r="AL3947" s="81"/>
    </row>
    <row r="3948" spans="4:38" s="80" customFormat="1">
      <c r="D3948" s="81"/>
      <c r="E3948" s="81"/>
      <c r="K3948" s="82"/>
      <c r="W3948" s="81"/>
      <c r="X3948" s="81"/>
      <c r="AL3948" s="81"/>
    </row>
    <row r="3949" spans="4:38" s="80" customFormat="1">
      <c r="D3949" s="81"/>
      <c r="E3949" s="81"/>
      <c r="K3949" s="82"/>
      <c r="W3949" s="81"/>
      <c r="X3949" s="81"/>
      <c r="AL3949" s="81"/>
    </row>
    <row r="3950" spans="4:38" s="80" customFormat="1">
      <c r="D3950" s="81"/>
      <c r="E3950" s="81"/>
      <c r="K3950" s="82"/>
      <c r="W3950" s="81"/>
      <c r="X3950" s="81"/>
      <c r="AL3950" s="81"/>
    </row>
    <row r="3951" spans="4:38" s="80" customFormat="1">
      <c r="D3951" s="81"/>
      <c r="E3951" s="81"/>
      <c r="K3951" s="82"/>
      <c r="W3951" s="81"/>
      <c r="X3951" s="81"/>
      <c r="AL3951" s="81"/>
    </row>
    <row r="3952" spans="4:38" s="80" customFormat="1">
      <c r="D3952" s="81"/>
      <c r="E3952" s="81"/>
      <c r="K3952" s="82"/>
      <c r="W3952" s="81"/>
      <c r="X3952" s="81"/>
      <c r="AL3952" s="81"/>
    </row>
    <row r="3953" spans="4:38" s="80" customFormat="1">
      <c r="D3953" s="81"/>
      <c r="E3953" s="81"/>
      <c r="K3953" s="82"/>
      <c r="W3953" s="81"/>
      <c r="X3953" s="81"/>
      <c r="AL3953" s="81"/>
    </row>
    <row r="3954" spans="4:38" s="80" customFormat="1">
      <c r="D3954" s="81"/>
      <c r="E3954" s="81"/>
      <c r="K3954" s="82"/>
      <c r="W3954" s="81"/>
      <c r="X3954" s="81"/>
      <c r="AL3954" s="81"/>
    </row>
    <row r="3955" spans="4:38" s="80" customFormat="1">
      <c r="D3955" s="81"/>
      <c r="E3955" s="81"/>
      <c r="K3955" s="82"/>
      <c r="W3955" s="81"/>
      <c r="X3955" s="81"/>
      <c r="AL3955" s="81"/>
    </row>
    <row r="3956" spans="4:38" s="80" customFormat="1">
      <c r="D3956" s="81"/>
      <c r="E3956" s="81"/>
      <c r="K3956" s="82"/>
      <c r="W3956" s="81"/>
      <c r="X3956" s="81"/>
      <c r="AL3956" s="81"/>
    </row>
    <row r="3957" spans="4:38" s="80" customFormat="1">
      <c r="D3957" s="81"/>
      <c r="E3957" s="81"/>
      <c r="K3957" s="82"/>
      <c r="W3957" s="81"/>
      <c r="X3957" s="81"/>
      <c r="AL3957" s="81"/>
    </row>
    <row r="3958" spans="4:38" s="80" customFormat="1">
      <c r="D3958" s="81"/>
      <c r="E3958" s="81"/>
      <c r="K3958" s="82"/>
      <c r="W3958" s="81"/>
      <c r="X3958" s="81"/>
      <c r="AL3958" s="81"/>
    </row>
    <row r="3959" spans="4:38" s="80" customFormat="1">
      <c r="D3959" s="81"/>
      <c r="E3959" s="81"/>
      <c r="K3959" s="82"/>
      <c r="W3959" s="81"/>
      <c r="X3959" s="81"/>
      <c r="AL3959" s="81"/>
    </row>
    <row r="3960" spans="4:38" s="80" customFormat="1">
      <c r="D3960" s="81"/>
      <c r="E3960" s="81"/>
      <c r="K3960" s="82"/>
      <c r="W3960" s="81"/>
      <c r="X3960" s="81"/>
      <c r="AL3960" s="81"/>
    </row>
    <row r="3961" spans="4:38" s="80" customFormat="1">
      <c r="D3961" s="81"/>
      <c r="E3961" s="81"/>
      <c r="K3961" s="82"/>
      <c r="W3961" s="81"/>
      <c r="X3961" s="81"/>
      <c r="AL3961" s="81"/>
    </row>
    <row r="3962" spans="4:38" s="80" customFormat="1">
      <c r="D3962" s="81"/>
      <c r="E3962" s="81"/>
      <c r="K3962" s="82"/>
      <c r="W3962" s="81"/>
      <c r="X3962" s="81"/>
      <c r="AL3962" s="81"/>
    </row>
    <row r="3963" spans="4:38" s="80" customFormat="1">
      <c r="D3963" s="81"/>
      <c r="E3963" s="81"/>
      <c r="K3963" s="82"/>
      <c r="W3963" s="81"/>
      <c r="X3963" s="81"/>
      <c r="AL3963" s="81"/>
    </row>
    <row r="3964" spans="4:38" s="80" customFormat="1">
      <c r="D3964" s="81"/>
      <c r="E3964" s="81"/>
      <c r="K3964" s="82"/>
      <c r="W3964" s="81"/>
      <c r="X3964" s="81"/>
      <c r="AL3964" s="81"/>
    </row>
    <row r="3965" spans="4:38" s="80" customFormat="1">
      <c r="D3965" s="81"/>
      <c r="E3965" s="81"/>
      <c r="K3965" s="82"/>
      <c r="W3965" s="81"/>
      <c r="X3965" s="81"/>
      <c r="AL3965" s="81"/>
    </row>
    <row r="3966" spans="4:38" s="80" customFormat="1">
      <c r="D3966" s="81"/>
      <c r="E3966" s="81"/>
      <c r="K3966" s="82"/>
      <c r="W3966" s="81"/>
      <c r="X3966" s="81"/>
      <c r="AL3966" s="81"/>
    </row>
    <row r="3967" spans="4:38" s="80" customFormat="1">
      <c r="D3967" s="81"/>
      <c r="E3967" s="81"/>
      <c r="K3967" s="82"/>
      <c r="W3967" s="81"/>
      <c r="X3967" s="81"/>
      <c r="AL3967" s="81"/>
    </row>
    <row r="3968" spans="4:38" s="80" customFormat="1">
      <c r="D3968" s="81"/>
      <c r="E3968" s="81"/>
      <c r="K3968" s="82"/>
      <c r="W3968" s="81"/>
      <c r="X3968" s="81"/>
      <c r="AL3968" s="81"/>
    </row>
    <row r="3969" spans="4:38" s="80" customFormat="1">
      <c r="D3969" s="81"/>
      <c r="E3969" s="81"/>
      <c r="K3969" s="82"/>
      <c r="W3969" s="81"/>
      <c r="X3969" s="81"/>
      <c r="AL3969" s="81"/>
    </row>
    <row r="3970" spans="4:38" s="80" customFormat="1">
      <c r="D3970" s="81"/>
      <c r="E3970" s="81"/>
      <c r="K3970" s="82"/>
      <c r="W3970" s="81"/>
      <c r="X3970" s="81"/>
      <c r="AL3970" s="81"/>
    </row>
    <row r="3971" spans="4:38" s="80" customFormat="1">
      <c r="D3971" s="81"/>
      <c r="E3971" s="81"/>
      <c r="K3971" s="82"/>
      <c r="W3971" s="81"/>
      <c r="X3971" s="81"/>
      <c r="AL3971" s="81"/>
    </row>
    <row r="3972" spans="4:38" s="80" customFormat="1">
      <c r="D3972" s="81"/>
      <c r="E3972" s="81"/>
      <c r="K3972" s="82"/>
      <c r="W3972" s="81"/>
      <c r="X3972" s="81"/>
      <c r="AL3972" s="81"/>
    </row>
    <row r="3973" spans="4:38" s="80" customFormat="1">
      <c r="D3973" s="81"/>
      <c r="E3973" s="81"/>
      <c r="K3973" s="82"/>
      <c r="W3973" s="81"/>
      <c r="X3973" s="81"/>
      <c r="AL3973" s="81"/>
    </row>
    <row r="3974" spans="4:38" s="80" customFormat="1">
      <c r="D3974" s="81"/>
      <c r="E3974" s="81"/>
      <c r="K3974" s="82"/>
      <c r="W3974" s="81"/>
      <c r="X3974" s="81"/>
      <c r="AL3974" s="81"/>
    </row>
    <row r="3975" spans="4:38" s="80" customFormat="1">
      <c r="D3975" s="81"/>
      <c r="E3975" s="81"/>
      <c r="K3975" s="82"/>
      <c r="W3975" s="81"/>
      <c r="X3975" s="81"/>
      <c r="AL3975" s="81"/>
    </row>
    <row r="3976" spans="4:38" s="80" customFormat="1">
      <c r="D3976" s="81"/>
      <c r="E3976" s="81"/>
      <c r="K3976" s="82"/>
      <c r="W3976" s="81"/>
      <c r="X3976" s="81"/>
      <c r="AL3976" s="81"/>
    </row>
    <row r="3977" spans="4:38" s="80" customFormat="1">
      <c r="D3977" s="81"/>
      <c r="E3977" s="81"/>
      <c r="K3977" s="82"/>
      <c r="W3977" s="81"/>
      <c r="X3977" s="81"/>
      <c r="AL3977" s="81"/>
    </row>
    <row r="3978" spans="4:38" s="80" customFormat="1">
      <c r="D3978" s="81"/>
      <c r="E3978" s="81"/>
      <c r="K3978" s="82"/>
      <c r="W3978" s="81"/>
      <c r="X3978" s="81"/>
      <c r="AL3978" s="81"/>
    </row>
    <row r="3979" spans="4:38" s="80" customFormat="1">
      <c r="D3979" s="81"/>
      <c r="E3979" s="81"/>
      <c r="K3979" s="82"/>
      <c r="W3979" s="81"/>
      <c r="X3979" s="81"/>
      <c r="AL3979" s="81"/>
    </row>
    <row r="3980" spans="4:38" s="80" customFormat="1">
      <c r="D3980" s="81"/>
      <c r="E3980" s="81"/>
      <c r="K3980" s="82"/>
      <c r="W3980" s="81"/>
      <c r="X3980" s="81"/>
      <c r="AL3980" s="81"/>
    </row>
    <row r="3981" spans="4:38" s="80" customFormat="1">
      <c r="D3981" s="81"/>
      <c r="E3981" s="81"/>
      <c r="K3981" s="82"/>
      <c r="W3981" s="81"/>
      <c r="X3981" s="81"/>
      <c r="AL3981" s="81"/>
    </row>
    <row r="3982" spans="4:38" s="80" customFormat="1">
      <c r="D3982" s="81"/>
      <c r="E3982" s="81"/>
      <c r="K3982" s="82"/>
      <c r="W3982" s="81"/>
      <c r="X3982" s="81"/>
      <c r="AL3982" s="81"/>
    </row>
    <row r="3983" spans="4:38" s="80" customFormat="1">
      <c r="D3983" s="81"/>
      <c r="E3983" s="81"/>
      <c r="K3983" s="82"/>
      <c r="W3983" s="81"/>
      <c r="X3983" s="81"/>
      <c r="AL3983" s="81"/>
    </row>
    <row r="3984" spans="4:38" s="80" customFormat="1">
      <c r="D3984" s="81"/>
      <c r="E3984" s="81"/>
      <c r="K3984" s="82"/>
      <c r="W3984" s="81"/>
      <c r="X3984" s="81"/>
      <c r="AL3984" s="81"/>
    </row>
    <row r="3985" spans="4:38" s="80" customFormat="1">
      <c r="D3985" s="81"/>
      <c r="E3985" s="81"/>
      <c r="K3985" s="82"/>
      <c r="W3985" s="81"/>
      <c r="X3985" s="81"/>
      <c r="AL3985" s="81"/>
    </row>
    <row r="3986" spans="4:38" s="80" customFormat="1">
      <c r="D3986" s="81"/>
      <c r="E3986" s="81"/>
      <c r="K3986" s="82"/>
      <c r="W3986" s="81"/>
      <c r="X3986" s="81"/>
      <c r="AL3986" s="81"/>
    </row>
    <row r="3987" spans="4:38" s="80" customFormat="1">
      <c r="D3987" s="81"/>
      <c r="E3987" s="81"/>
      <c r="K3987" s="82"/>
      <c r="W3987" s="81"/>
      <c r="X3987" s="81"/>
      <c r="AL3987" s="81"/>
    </row>
    <row r="3988" spans="4:38" s="80" customFormat="1">
      <c r="D3988" s="81"/>
      <c r="E3988" s="81"/>
      <c r="K3988" s="82"/>
      <c r="W3988" s="81"/>
      <c r="X3988" s="81"/>
      <c r="AL3988" s="81"/>
    </row>
    <row r="3989" spans="4:38" s="80" customFormat="1">
      <c r="D3989" s="81"/>
      <c r="E3989" s="81"/>
      <c r="K3989" s="82"/>
      <c r="W3989" s="81"/>
      <c r="X3989" s="81"/>
      <c r="AL3989" s="81"/>
    </row>
    <row r="3990" spans="4:38" s="80" customFormat="1">
      <c r="D3990" s="81"/>
      <c r="E3990" s="81"/>
      <c r="K3990" s="82"/>
      <c r="W3990" s="81"/>
      <c r="X3990" s="81"/>
      <c r="AL3990" s="81"/>
    </row>
    <row r="3991" spans="4:38" s="80" customFormat="1">
      <c r="D3991" s="81"/>
      <c r="E3991" s="81"/>
      <c r="K3991" s="82"/>
      <c r="W3991" s="81"/>
      <c r="X3991" s="81"/>
      <c r="AL3991" s="81"/>
    </row>
    <row r="3992" spans="4:38" s="80" customFormat="1">
      <c r="D3992" s="81"/>
      <c r="E3992" s="81"/>
      <c r="K3992" s="82"/>
      <c r="W3992" s="81"/>
      <c r="X3992" s="81"/>
      <c r="AL3992" s="81"/>
    </row>
    <row r="3993" spans="4:38" s="80" customFormat="1">
      <c r="D3993" s="81"/>
      <c r="E3993" s="81"/>
      <c r="K3993" s="82"/>
      <c r="W3993" s="81"/>
      <c r="X3993" s="81"/>
      <c r="AL3993" s="81"/>
    </row>
    <row r="3994" spans="4:38" s="80" customFormat="1">
      <c r="D3994" s="81"/>
      <c r="E3994" s="81"/>
      <c r="K3994" s="82"/>
      <c r="W3994" s="81"/>
      <c r="X3994" s="81"/>
      <c r="AL3994" s="81"/>
    </row>
    <row r="3995" spans="4:38" s="80" customFormat="1">
      <c r="D3995" s="81"/>
      <c r="E3995" s="81"/>
      <c r="K3995" s="82"/>
      <c r="W3995" s="81"/>
      <c r="X3995" s="81"/>
      <c r="AL3995" s="81"/>
    </row>
    <row r="3996" spans="4:38" s="80" customFormat="1">
      <c r="D3996" s="81"/>
      <c r="E3996" s="81"/>
      <c r="K3996" s="82"/>
      <c r="W3996" s="81"/>
      <c r="X3996" s="81"/>
      <c r="AL3996" s="81"/>
    </row>
    <row r="3997" spans="4:38" s="80" customFormat="1">
      <c r="D3997" s="81"/>
      <c r="E3997" s="81"/>
      <c r="K3997" s="82"/>
      <c r="W3997" s="81"/>
      <c r="X3997" s="81"/>
      <c r="AL3997" s="81"/>
    </row>
    <row r="3998" spans="4:38" s="80" customFormat="1">
      <c r="D3998" s="81"/>
      <c r="E3998" s="81"/>
      <c r="K3998" s="82"/>
      <c r="W3998" s="81"/>
      <c r="X3998" s="81"/>
      <c r="AL3998" s="81"/>
    </row>
    <row r="3999" spans="4:38" s="80" customFormat="1">
      <c r="D3999" s="81"/>
      <c r="E3999" s="81"/>
      <c r="K3999" s="82"/>
      <c r="W3999" s="81"/>
      <c r="X3999" s="81"/>
      <c r="AL3999" s="81"/>
    </row>
    <row r="4000" spans="4:38" s="80" customFormat="1">
      <c r="D4000" s="81"/>
      <c r="E4000" s="81"/>
      <c r="K4000" s="82"/>
      <c r="W4000" s="81"/>
      <c r="X4000" s="81"/>
      <c r="AL4000" s="81"/>
    </row>
    <row r="4001" spans="4:38" s="80" customFormat="1">
      <c r="D4001" s="81"/>
      <c r="E4001" s="81"/>
      <c r="K4001" s="82"/>
      <c r="W4001" s="81"/>
      <c r="X4001" s="81"/>
      <c r="AL4001" s="81"/>
    </row>
    <row r="4002" spans="4:38" s="80" customFormat="1">
      <c r="D4002" s="81"/>
      <c r="E4002" s="81"/>
      <c r="K4002" s="82"/>
      <c r="W4002" s="81"/>
      <c r="X4002" s="81"/>
      <c r="AL4002" s="81"/>
    </row>
    <row r="4003" spans="4:38" s="80" customFormat="1">
      <c r="D4003" s="81"/>
      <c r="E4003" s="81"/>
      <c r="K4003" s="82"/>
      <c r="W4003" s="81"/>
      <c r="X4003" s="81"/>
      <c r="AL4003" s="81"/>
    </row>
    <row r="4004" spans="4:38" s="80" customFormat="1">
      <c r="D4004" s="81"/>
      <c r="E4004" s="81"/>
      <c r="K4004" s="82"/>
      <c r="W4004" s="81"/>
      <c r="X4004" s="81"/>
      <c r="AL4004" s="81"/>
    </row>
    <row r="4005" spans="4:38" s="80" customFormat="1">
      <c r="D4005" s="81"/>
      <c r="E4005" s="81"/>
      <c r="K4005" s="82"/>
      <c r="W4005" s="81"/>
      <c r="X4005" s="81"/>
      <c r="AL4005" s="81"/>
    </row>
    <row r="4006" spans="4:38" s="80" customFormat="1">
      <c r="D4006" s="81"/>
      <c r="E4006" s="81"/>
      <c r="K4006" s="82"/>
      <c r="W4006" s="81"/>
      <c r="X4006" s="81"/>
      <c r="AL4006" s="81"/>
    </row>
    <row r="4007" spans="4:38" s="80" customFormat="1">
      <c r="D4007" s="81"/>
      <c r="E4007" s="81"/>
      <c r="K4007" s="82"/>
      <c r="W4007" s="81"/>
      <c r="X4007" s="81"/>
      <c r="AL4007" s="81"/>
    </row>
    <row r="4008" spans="4:38" s="80" customFormat="1">
      <c r="D4008" s="81"/>
      <c r="E4008" s="81"/>
      <c r="K4008" s="82"/>
      <c r="W4008" s="81"/>
      <c r="X4008" s="81"/>
      <c r="AL4008" s="81"/>
    </row>
    <row r="4009" spans="4:38" s="80" customFormat="1">
      <c r="D4009" s="81"/>
      <c r="E4009" s="81"/>
      <c r="K4009" s="82"/>
      <c r="W4009" s="81"/>
      <c r="X4009" s="81"/>
      <c r="AL4009" s="81"/>
    </row>
    <row r="4010" spans="4:38" s="80" customFormat="1">
      <c r="D4010" s="81"/>
      <c r="E4010" s="81"/>
      <c r="K4010" s="82"/>
      <c r="W4010" s="81"/>
      <c r="X4010" s="81"/>
      <c r="AL4010" s="81"/>
    </row>
    <row r="4011" spans="4:38" s="80" customFormat="1">
      <c r="D4011" s="81"/>
      <c r="E4011" s="81"/>
      <c r="K4011" s="82"/>
      <c r="W4011" s="81"/>
      <c r="X4011" s="81"/>
      <c r="AL4011" s="81"/>
    </row>
    <row r="4012" spans="4:38" s="80" customFormat="1">
      <c r="D4012" s="81"/>
      <c r="E4012" s="81"/>
      <c r="K4012" s="82"/>
      <c r="W4012" s="81"/>
      <c r="X4012" s="81"/>
      <c r="AL4012" s="81"/>
    </row>
    <row r="4013" spans="4:38" s="80" customFormat="1">
      <c r="D4013" s="81"/>
      <c r="E4013" s="81"/>
      <c r="K4013" s="82"/>
      <c r="W4013" s="81"/>
      <c r="X4013" s="81"/>
      <c r="AL4013" s="81"/>
    </row>
    <row r="4014" spans="4:38" s="80" customFormat="1">
      <c r="D4014" s="81"/>
      <c r="E4014" s="81"/>
      <c r="K4014" s="82"/>
      <c r="W4014" s="81"/>
      <c r="X4014" s="81"/>
      <c r="AL4014" s="81"/>
    </row>
    <row r="4015" spans="4:38" s="80" customFormat="1">
      <c r="D4015" s="81"/>
      <c r="E4015" s="81"/>
      <c r="K4015" s="82"/>
      <c r="W4015" s="81"/>
      <c r="X4015" s="81"/>
      <c r="AL4015" s="81"/>
    </row>
    <row r="4016" spans="4:38" s="80" customFormat="1">
      <c r="D4016" s="81"/>
      <c r="E4016" s="81"/>
      <c r="K4016" s="82"/>
      <c r="W4016" s="81"/>
      <c r="X4016" s="81"/>
      <c r="AL4016" s="81"/>
    </row>
    <row r="4017" spans="4:38" s="80" customFormat="1">
      <c r="D4017" s="81"/>
      <c r="E4017" s="81"/>
      <c r="K4017" s="82"/>
      <c r="W4017" s="81"/>
      <c r="X4017" s="81"/>
      <c r="AL4017" s="81"/>
    </row>
    <row r="4018" spans="4:38" s="80" customFormat="1">
      <c r="D4018" s="81"/>
      <c r="E4018" s="81"/>
      <c r="K4018" s="82"/>
      <c r="W4018" s="81"/>
      <c r="X4018" s="81"/>
      <c r="AL4018" s="81"/>
    </row>
    <row r="4019" spans="4:38" s="80" customFormat="1">
      <c r="D4019" s="81"/>
      <c r="E4019" s="81"/>
      <c r="K4019" s="82"/>
      <c r="W4019" s="81"/>
      <c r="X4019" s="81"/>
      <c r="AL4019" s="81"/>
    </row>
    <row r="4020" spans="4:38" s="80" customFormat="1">
      <c r="D4020" s="81"/>
      <c r="E4020" s="81"/>
      <c r="K4020" s="82"/>
      <c r="W4020" s="81"/>
      <c r="X4020" s="81"/>
      <c r="AL4020" s="81"/>
    </row>
    <row r="4021" spans="4:38" s="80" customFormat="1">
      <c r="D4021" s="81"/>
      <c r="E4021" s="81"/>
      <c r="K4021" s="82"/>
      <c r="W4021" s="81"/>
      <c r="X4021" s="81"/>
      <c r="AL4021" s="81"/>
    </row>
    <row r="4022" spans="4:38" s="80" customFormat="1">
      <c r="D4022" s="81"/>
      <c r="E4022" s="81"/>
      <c r="K4022" s="82"/>
      <c r="W4022" s="81"/>
      <c r="X4022" s="81"/>
      <c r="AL4022" s="81"/>
    </row>
    <row r="4023" spans="4:38" s="80" customFormat="1">
      <c r="D4023" s="81"/>
      <c r="E4023" s="81"/>
      <c r="K4023" s="82"/>
      <c r="W4023" s="81"/>
      <c r="X4023" s="81"/>
      <c r="AL4023" s="81"/>
    </row>
    <row r="4024" spans="4:38" s="80" customFormat="1">
      <c r="D4024" s="81"/>
      <c r="E4024" s="81"/>
      <c r="K4024" s="82"/>
      <c r="W4024" s="81"/>
      <c r="X4024" s="81"/>
      <c r="AL4024" s="81"/>
    </row>
    <row r="4025" spans="4:38" s="80" customFormat="1">
      <c r="D4025" s="81"/>
      <c r="E4025" s="81"/>
      <c r="K4025" s="82"/>
      <c r="W4025" s="81"/>
      <c r="X4025" s="81"/>
      <c r="AL4025" s="81"/>
    </row>
    <row r="4026" spans="4:38" s="80" customFormat="1">
      <c r="D4026" s="81"/>
      <c r="E4026" s="81"/>
      <c r="K4026" s="82"/>
      <c r="W4026" s="81"/>
      <c r="X4026" s="81"/>
      <c r="AL4026" s="81"/>
    </row>
    <row r="4027" spans="4:38" s="80" customFormat="1">
      <c r="D4027" s="81"/>
      <c r="E4027" s="81"/>
      <c r="K4027" s="82"/>
      <c r="W4027" s="81"/>
      <c r="X4027" s="81"/>
      <c r="AL4027" s="81"/>
    </row>
    <row r="4028" spans="4:38" s="80" customFormat="1">
      <c r="D4028" s="81"/>
      <c r="E4028" s="81"/>
      <c r="K4028" s="82"/>
      <c r="W4028" s="81"/>
      <c r="X4028" s="81"/>
      <c r="AL4028" s="81"/>
    </row>
    <row r="4029" spans="4:38" s="80" customFormat="1">
      <c r="D4029" s="81"/>
      <c r="E4029" s="81"/>
      <c r="K4029" s="82"/>
      <c r="W4029" s="81"/>
      <c r="X4029" s="81"/>
      <c r="AL4029" s="81"/>
    </row>
    <row r="4030" spans="4:38" s="80" customFormat="1">
      <c r="D4030" s="81"/>
      <c r="E4030" s="81"/>
      <c r="K4030" s="82"/>
      <c r="W4030" s="81"/>
      <c r="X4030" s="81"/>
      <c r="AL4030" s="81"/>
    </row>
    <row r="4031" spans="4:38" s="80" customFormat="1">
      <c r="D4031" s="81"/>
      <c r="E4031" s="81"/>
      <c r="K4031" s="82"/>
      <c r="W4031" s="81"/>
      <c r="X4031" s="81"/>
      <c r="AL4031" s="81"/>
    </row>
    <row r="4032" spans="4:38" s="80" customFormat="1">
      <c r="D4032" s="81"/>
      <c r="E4032" s="81"/>
      <c r="K4032" s="82"/>
      <c r="W4032" s="81"/>
      <c r="X4032" s="81"/>
      <c r="AL4032" s="81"/>
    </row>
    <row r="4033" spans="4:38" s="80" customFormat="1">
      <c r="D4033" s="81"/>
      <c r="E4033" s="81"/>
      <c r="K4033" s="82"/>
      <c r="W4033" s="81"/>
      <c r="X4033" s="81"/>
      <c r="AL4033" s="81"/>
    </row>
    <row r="4034" spans="4:38" s="80" customFormat="1">
      <c r="D4034" s="81"/>
      <c r="E4034" s="81"/>
      <c r="K4034" s="82"/>
      <c r="W4034" s="81"/>
      <c r="X4034" s="81"/>
      <c r="AL4034" s="81"/>
    </row>
    <row r="4035" spans="4:38" s="80" customFormat="1">
      <c r="D4035" s="81"/>
      <c r="E4035" s="81"/>
      <c r="K4035" s="82"/>
      <c r="W4035" s="81"/>
      <c r="X4035" s="81"/>
      <c r="AL4035" s="81"/>
    </row>
    <row r="4036" spans="4:38" s="80" customFormat="1">
      <c r="D4036" s="81"/>
      <c r="E4036" s="81"/>
      <c r="K4036" s="82"/>
      <c r="W4036" s="81"/>
      <c r="X4036" s="81"/>
      <c r="AL4036" s="81"/>
    </row>
    <row r="4037" spans="4:38" s="80" customFormat="1">
      <c r="D4037" s="81"/>
      <c r="E4037" s="81"/>
      <c r="K4037" s="82"/>
      <c r="W4037" s="81"/>
      <c r="X4037" s="81"/>
      <c r="AL4037" s="81"/>
    </row>
    <row r="4038" spans="4:38" s="80" customFormat="1">
      <c r="D4038" s="81"/>
      <c r="E4038" s="81"/>
      <c r="K4038" s="82"/>
      <c r="W4038" s="81"/>
      <c r="X4038" s="81"/>
      <c r="AL4038" s="81"/>
    </row>
    <row r="4039" spans="4:38" s="80" customFormat="1">
      <c r="D4039" s="81"/>
      <c r="E4039" s="81"/>
      <c r="K4039" s="82"/>
      <c r="W4039" s="81"/>
      <c r="X4039" s="81"/>
      <c r="AL4039" s="81"/>
    </row>
    <row r="4040" spans="4:38" s="80" customFormat="1">
      <c r="D4040" s="81"/>
      <c r="E4040" s="81"/>
      <c r="K4040" s="82"/>
      <c r="W4040" s="81"/>
      <c r="X4040" s="81"/>
      <c r="AL4040" s="81"/>
    </row>
    <row r="4041" spans="4:38" s="80" customFormat="1">
      <c r="D4041" s="81"/>
      <c r="E4041" s="81"/>
      <c r="K4041" s="82"/>
      <c r="W4041" s="81"/>
      <c r="X4041" s="81"/>
      <c r="AL4041" s="81"/>
    </row>
    <row r="4042" spans="4:38" s="80" customFormat="1">
      <c r="D4042" s="81"/>
      <c r="E4042" s="81"/>
      <c r="K4042" s="82"/>
      <c r="W4042" s="81"/>
      <c r="X4042" s="81"/>
      <c r="AL4042" s="81"/>
    </row>
    <row r="4043" spans="4:38" s="80" customFormat="1">
      <c r="D4043" s="81"/>
      <c r="E4043" s="81"/>
      <c r="K4043" s="82"/>
      <c r="W4043" s="81"/>
      <c r="X4043" s="81"/>
      <c r="AL4043" s="81"/>
    </row>
    <row r="4044" spans="4:38" s="80" customFormat="1">
      <c r="D4044" s="81"/>
      <c r="E4044" s="81"/>
      <c r="K4044" s="82"/>
      <c r="W4044" s="81"/>
      <c r="X4044" s="81"/>
      <c r="AL4044" s="81"/>
    </row>
    <row r="4045" spans="4:38" s="80" customFormat="1">
      <c r="D4045" s="81"/>
      <c r="E4045" s="81"/>
      <c r="K4045" s="82"/>
      <c r="W4045" s="81"/>
      <c r="X4045" s="81"/>
      <c r="AL4045" s="81"/>
    </row>
    <row r="4046" spans="4:38" s="80" customFormat="1">
      <c r="D4046" s="81"/>
      <c r="E4046" s="81"/>
      <c r="K4046" s="82"/>
      <c r="W4046" s="81"/>
      <c r="X4046" s="81"/>
      <c r="AL4046" s="81"/>
    </row>
    <row r="4047" spans="4:38" s="80" customFormat="1">
      <c r="D4047" s="81"/>
      <c r="E4047" s="81"/>
      <c r="K4047" s="82"/>
      <c r="W4047" s="81"/>
      <c r="X4047" s="81"/>
      <c r="AL4047" s="81"/>
    </row>
    <row r="4048" spans="4:38" s="80" customFormat="1">
      <c r="D4048" s="81"/>
      <c r="E4048" s="81"/>
      <c r="K4048" s="82"/>
      <c r="W4048" s="81"/>
      <c r="X4048" s="81"/>
      <c r="AL4048" s="81"/>
    </row>
    <row r="4049" spans="4:38" s="80" customFormat="1">
      <c r="D4049" s="81"/>
      <c r="E4049" s="81"/>
      <c r="K4049" s="82"/>
      <c r="W4049" s="81"/>
      <c r="X4049" s="81"/>
      <c r="AL4049" s="81"/>
    </row>
    <row r="4050" spans="4:38" s="80" customFormat="1">
      <c r="D4050" s="81"/>
      <c r="E4050" s="81"/>
      <c r="K4050" s="82"/>
      <c r="W4050" s="81"/>
      <c r="X4050" s="81"/>
      <c r="AL4050" s="81"/>
    </row>
    <row r="4051" spans="4:38" s="80" customFormat="1">
      <c r="D4051" s="81"/>
      <c r="E4051" s="81"/>
      <c r="K4051" s="82"/>
      <c r="W4051" s="81"/>
      <c r="X4051" s="81"/>
      <c r="AL4051" s="81"/>
    </row>
    <row r="4052" spans="4:38" s="80" customFormat="1">
      <c r="D4052" s="81"/>
      <c r="E4052" s="81"/>
      <c r="K4052" s="82"/>
      <c r="W4052" s="81"/>
      <c r="X4052" s="81"/>
      <c r="AL4052" s="81"/>
    </row>
    <row r="4053" spans="4:38" s="80" customFormat="1">
      <c r="D4053" s="81"/>
      <c r="E4053" s="81"/>
      <c r="K4053" s="82"/>
      <c r="W4053" s="81"/>
      <c r="X4053" s="81"/>
      <c r="AL4053" s="81"/>
    </row>
    <row r="4054" spans="4:38" s="80" customFormat="1">
      <c r="D4054" s="81"/>
      <c r="E4054" s="81"/>
      <c r="K4054" s="82"/>
      <c r="W4054" s="81"/>
      <c r="X4054" s="81"/>
      <c r="AL4054" s="81"/>
    </row>
    <row r="4055" spans="4:38" s="80" customFormat="1">
      <c r="D4055" s="81"/>
      <c r="E4055" s="81"/>
      <c r="K4055" s="82"/>
      <c r="W4055" s="81"/>
      <c r="X4055" s="81"/>
      <c r="AL4055" s="81"/>
    </row>
    <row r="4056" spans="4:38" s="80" customFormat="1">
      <c r="D4056" s="81"/>
      <c r="E4056" s="81"/>
      <c r="K4056" s="82"/>
      <c r="W4056" s="81"/>
      <c r="X4056" s="81"/>
      <c r="AL4056" s="81"/>
    </row>
    <row r="4057" spans="4:38" s="80" customFormat="1">
      <c r="D4057" s="81"/>
      <c r="E4057" s="81"/>
      <c r="K4057" s="82"/>
      <c r="W4057" s="81"/>
      <c r="X4057" s="81"/>
      <c r="AL4057" s="81"/>
    </row>
    <row r="4058" spans="4:38" s="80" customFormat="1">
      <c r="D4058" s="81"/>
      <c r="E4058" s="81"/>
      <c r="K4058" s="82"/>
      <c r="W4058" s="81"/>
      <c r="X4058" s="81"/>
      <c r="AL4058" s="81"/>
    </row>
    <row r="4059" spans="4:38" s="80" customFormat="1">
      <c r="D4059" s="81"/>
      <c r="E4059" s="81"/>
      <c r="K4059" s="82"/>
      <c r="W4059" s="81"/>
      <c r="X4059" s="81"/>
      <c r="AL4059" s="81"/>
    </row>
    <row r="4060" spans="4:38" s="80" customFormat="1">
      <c r="D4060" s="81"/>
      <c r="E4060" s="81"/>
      <c r="K4060" s="82"/>
      <c r="W4060" s="81"/>
      <c r="X4060" s="81"/>
      <c r="AL4060" s="81"/>
    </row>
    <row r="4061" spans="4:38" s="80" customFormat="1">
      <c r="D4061" s="81"/>
      <c r="E4061" s="81"/>
      <c r="K4061" s="82"/>
      <c r="W4061" s="81"/>
      <c r="X4061" s="81"/>
      <c r="AL4061" s="81"/>
    </row>
    <row r="4062" spans="4:38" s="80" customFormat="1">
      <c r="D4062" s="81"/>
      <c r="E4062" s="81"/>
      <c r="K4062" s="82"/>
      <c r="W4062" s="81"/>
      <c r="X4062" s="81"/>
      <c r="AL4062" s="81"/>
    </row>
    <row r="4063" spans="4:38" s="80" customFormat="1">
      <c r="D4063" s="81"/>
      <c r="E4063" s="81"/>
      <c r="K4063" s="82"/>
      <c r="W4063" s="81"/>
      <c r="X4063" s="81"/>
      <c r="AL4063" s="81"/>
    </row>
    <row r="4064" spans="4:38" s="80" customFormat="1">
      <c r="D4064" s="81"/>
      <c r="E4064" s="81"/>
      <c r="K4064" s="82"/>
      <c r="W4064" s="81"/>
      <c r="X4064" s="81"/>
      <c r="AL4064" s="81"/>
    </row>
    <row r="4065" spans="4:38" s="80" customFormat="1">
      <c r="D4065" s="81"/>
      <c r="E4065" s="81"/>
      <c r="K4065" s="82"/>
      <c r="W4065" s="81"/>
      <c r="X4065" s="81"/>
      <c r="AL4065" s="81"/>
    </row>
    <row r="4066" spans="4:38" s="80" customFormat="1">
      <c r="D4066" s="81"/>
      <c r="E4066" s="81"/>
      <c r="K4066" s="82"/>
      <c r="W4066" s="81"/>
      <c r="X4066" s="81"/>
      <c r="AL4066" s="81"/>
    </row>
    <row r="4067" spans="4:38" s="80" customFormat="1">
      <c r="D4067" s="81"/>
      <c r="E4067" s="81"/>
      <c r="K4067" s="82"/>
      <c r="W4067" s="81"/>
      <c r="X4067" s="81"/>
      <c r="AL4067" s="81"/>
    </row>
    <row r="4068" spans="4:38" s="80" customFormat="1">
      <c r="D4068" s="81"/>
      <c r="E4068" s="81"/>
      <c r="K4068" s="82"/>
      <c r="W4068" s="81"/>
      <c r="X4068" s="81"/>
      <c r="AL4068" s="81"/>
    </row>
    <row r="4069" spans="4:38" s="80" customFormat="1">
      <c r="D4069" s="81"/>
      <c r="E4069" s="81"/>
      <c r="K4069" s="82"/>
      <c r="W4069" s="81"/>
      <c r="X4069" s="81"/>
      <c r="AL4069" s="81"/>
    </row>
    <row r="4070" spans="4:38" s="80" customFormat="1">
      <c r="D4070" s="81"/>
      <c r="E4070" s="81"/>
      <c r="K4070" s="82"/>
      <c r="W4070" s="81"/>
      <c r="X4070" s="81"/>
      <c r="AL4070" s="81"/>
    </row>
    <row r="4071" spans="4:38" s="80" customFormat="1">
      <c r="D4071" s="81"/>
      <c r="E4071" s="81"/>
      <c r="K4071" s="82"/>
      <c r="W4071" s="81"/>
      <c r="X4071" s="81"/>
      <c r="AL4071" s="81"/>
    </row>
    <row r="4072" spans="4:38" s="80" customFormat="1">
      <c r="D4072" s="81"/>
      <c r="E4072" s="81"/>
      <c r="K4072" s="82"/>
      <c r="W4072" s="81"/>
      <c r="X4072" s="81"/>
      <c r="AL4072" s="81"/>
    </row>
    <row r="4073" spans="4:38" s="80" customFormat="1">
      <c r="D4073" s="81"/>
      <c r="E4073" s="81"/>
      <c r="K4073" s="82"/>
      <c r="W4073" s="81"/>
      <c r="X4073" s="81"/>
      <c r="AL4073" s="81"/>
    </row>
    <row r="4074" spans="4:38" s="80" customFormat="1">
      <c r="D4074" s="81"/>
      <c r="E4074" s="81"/>
      <c r="K4074" s="82"/>
      <c r="W4074" s="81"/>
      <c r="X4074" s="81"/>
      <c r="AL4074" s="81"/>
    </row>
    <row r="4075" spans="4:38" s="80" customFormat="1">
      <c r="D4075" s="81"/>
      <c r="E4075" s="81"/>
      <c r="K4075" s="82"/>
      <c r="W4075" s="81"/>
      <c r="X4075" s="81"/>
      <c r="AL4075" s="81"/>
    </row>
    <row r="4076" spans="4:38" s="80" customFormat="1">
      <c r="D4076" s="81"/>
      <c r="E4076" s="81"/>
      <c r="K4076" s="82"/>
      <c r="W4076" s="81"/>
      <c r="X4076" s="81"/>
      <c r="AL4076" s="81"/>
    </row>
    <row r="4077" spans="4:38" s="80" customFormat="1">
      <c r="D4077" s="81"/>
      <c r="E4077" s="81"/>
      <c r="K4077" s="82"/>
      <c r="W4077" s="81"/>
      <c r="X4077" s="81"/>
      <c r="AL4077" s="81"/>
    </row>
    <row r="4078" spans="4:38" s="80" customFormat="1">
      <c r="D4078" s="81"/>
      <c r="E4078" s="81"/>
      <c r="K4078" s="82"/>
      <c r="W4078" s="81"/>
      <c r="X4078" s="81"/>
      <c r="AL4078" s="81"/>
    </row>
    <row r="4079" spans="4:38" s="80" customFormat="1">
      <c r="D4079" s="81"/>
      <c r="E4079" s="81"/>
      <c r="K4079" s="82"/>
      <c r="W4079" s="81"/>
      <c r="X4079" s="81"/>
      <c r="AL4079" s="81"/>
    </row>
    <row r="4080" spans="4:38" s="80" customFormat="1">
      <c r="D4080" s="81"/>
      <c r="E4080" s="81"/>
      <c r="K4080" s="82"/>
      <c r="W4080" s="81"/>
      <c r="X4080" s="81"/>
      <c r="AL4080" s="81"/>
    </row>
    <row r="4081" spans="4:38" s="80" customFormat="1">
      <c r="D4081" s="81"/>
      <c r="E4081" s="81"/>
      <c r="K4081" s="82"/>
      <c r="W4081" s="81"/>
      <c r="X4081" s="81"/>
      <c r="AL4081" s="81"/>
    </row>
    <row r="4082" spans="4:38" s="80" customFormat="1">
      <c r="D4082" s="81"/>
      <c r="E4082" s="81"/>
      <c r="K4082" s="82"/>
      <c r="W4082" s="81"/>
      <c r="X4082" s="81"/>
      <c r="AL4082" s="81"/>
    </row>
    <row r="4083" spans="4:38" s="80" customFormat="1">
      <c r="D4083" s="81"/>
      <c r="E4083" s="81"/>
      <c r="K4083" s="82"/>
      <c r="W4083" s="81"/>
      <c r="X4083" s="81"/>
      <c r="AL4083" s="81"/>
    </row>
    <row r="4084" spans="4:38" s="80" customFormat="1">
      <c r="D4084" s="81"/>
      <c r="E4084" s="81"/>
      <c r="K4084" s="82"/>
      <c r="W4084" s="81"/>
      <c r="X4084" s="81"/>
      <c r="AL4084" s="81"/>
    </row>
    <row r="4085" spans="4:38" s="80" customFormat="1">
      <c r="D4085" s="81"/>
      <c r="E4085" s="81"/>
      <c r="K4085" s="82"/>
      <c r="W4085" s="81"/>
      <c r="X4085" s="81"/>
      <c r="AL4085" s="81"/>
    </row>
    <row r="4086" spans="4:38" s="80" customFormat="1">
      <c r="D4086" s="81"/>
      <c r="E4086" s="81"/>
      <c r="K4086" s="82"/>
      <c r="W4086" s="81"/>
      <c r="X4086" s="81"/>
      <c r="AL4086" s="81"/>
    </row>
    <row r="4087" spans="4:38" s="80" customFormat="1">
      <c r="D4087" s="81"/>
      <c r="E4087" s="81"/>
      <c r="K4087" s="82"/>
      <c r="W4087" s="81"/>
      <c r="X4087" s="81"/>
      <c r="AL4087" s="81"/>
    </row>
    <row r="4088" spans="4:38" s="80" customFormat="1">
      <c r="D4088" s="81"/>
      <c r="E4088" s="81"/>
      <c r="K4088" s="82"/>
      <c r="W4088" s="81"/>
      <c r="X4088" s="81"/>
      <c r="AL4088" s="81"/>
    </row>
    <row r="4089" spans="4:38" s="80" customFormat="1">
      <c r="D4089" s="81"/>
      <c r="E4089" s="81"/>
      <c r="K4089" s="82"/>
      <c r="W4089" s="81"/>
      <c r="X4089" s="81"/>
      <c r="AL4089" s="81"/>
    </row>
    <row r="4090" spans="4:38" s="80" customFormat="1">
      <c r="D4090" s="81"/>
      <c r="E4090" s="81"/>
      <c r="K4090" s="82"/>
      <c r="W4090" s="81"/>
      <c r="X4090" s="81"/>
      <c r="AL4090" s="81"/>
    </row>
    <row r="4091" spans="4:38" s="80" customFormat="1">
      <c r="D4091" s="81"/>
      <c r="E4091" s="81"/>
      <c r="K4091" s="82"/>
      <c r="W4091" s="81"/>
      <c r="X4091" s="81"/>
      <c r="AL4091" s="81"/>
    </row>
    <row r="4092" spans="4:38" s="80" customFormat="1">
      <c r="D4092" s="81"/>
      <c r="E4092" s="81"/>
      <c r="K4092" s="82"/>
      <c r="W4092" s="81"/>
      <c r="X4092" s="81"/>
      <c r="AL4092" s="81"/>
    </row>
    <row r="4093" spans="4:38" s="80" customFormat="1">
      <c r="D4093" s="81"/>
      <c r="E4093" s="81"/>
      <c r="K4093" s="82"/>
      <c r="W4093" s="81"/>
      <c r="X4093" s="81"/>
      <c r="AL4093" s="81"/>
    </row>
    <row r="4094" spans="4:38" s="80" customFormat="1">
      <c r="D4094" s="81"/>
      <c r="E4094" s="81"/>
      <c r="K4094" s="82"/>
      <c r="W4094" s="81"/>
      <c r="X4094" s="81"/>
      <c r="AL4094" s="81"/>
    </row>
    <row r="4095" spans="4:38" s="80" customFormat="1">
      <c r="D4095" s="81"/>
      <c r="E4095" s="81"/>
      <c r="K4095" s="82"/>
      <c r="W4095" s="81"/>
      <c r="X4095" s="81"/>
      <c r="AL4095" s="81"/>
    </row>
    <row r="4096" spans="4:38" s="80" customFormat="1">
      <c r="D4096" s="81"/>
      <c r="E4096" s="81"/>
      <c r="K4096" s="82"/>
      <c r="W4096" s="81"/>
      <c r="X4096" s="81"/>
      <c r="AL4096" s="81"/>
    </row>
    <row r="4097" spans="4:38" s="80" customFormat="1">
      <c r="D4097" s="81"/>
      <c r="E4097" s="81"/>
      <c r="K4097" s="82"/>
      <c r="W4097" s="81"/>
      <c r="X4097" s="81"/>
      <c r="AL4097" s="81"/>
    </row>
    <row r="4098" spans="4:38" s="80" customFormat="1">
      <c r="D4098" s="81"/>
      <c r="E4098" s="81"/>
      <c r="K4098" s="82"/>
      <c r="W4098" s="81"/>
      <c r="X4098" s="81"/>
      <c r="AL4098" s="81"/>
    </row>
    <row r="4099" spans="4:38" s="80" customFormat="1">
      <c r="D4099" s="81"/>
      <c r="E4099" s="81"/>
      <c r="K4099" s="82"/>
      <c r="W4099" s="81"/>
      <c r="X4099" s="81"/>
      <c r="AL4099" s="81"/>
    </row>
    <row r="4100" spans="4:38" s="80" customFormat="1">
      <c r="D4100" s="81"/>
      <c r="E4100" s="81"/>
      <c r="K4100" s="82"/>
      <c r="W4100" s="81"/>
      <c r="X4100" s="81"/>
      <c r="AL4100" s="81"/>
    </row>
    <row r="4101" spans="4:38" s="80" customFormat="1">
      <c r="D4101" s="81"/>
      <c r="E4101" s="81"/>
      <c r="K4101" s="82"/>
      <c r="W4101" s="81"/>
      <c r="X4101" s="81"/>
      <c r="AL4101" s="81"/>
    </row>
    <row r="4102" spans="4:38" s="80" customFormat="1">
      <c r="D4102" s="81"/>
      <c r="E4102" s="81"/>
      <c r="K4102" s="82"/>
      <c r="W4102" s="81"/>
      <c r="X4102" s="81"/>
      <c r="AL4102" s="81"/>
    </row>
    <row r="4103" spans="4:38" s="80" customFormat="1">
      <c r="D4103" s="81"/>
      <c r="E4103" s="81"/>
      <c r="K4103" s="82"/>
      <c r="W4103" s="81"/>
      <c r="X4103" s="81"/>
      <c r="AL4103" s="81"/>
    </row>
    <row r="4104" spans="4:38" s="80" customFormat="1">
      <c r="D4104" s="81"/>
      <c r="E4104" s="81"/>
      <c r="K4104" s="82"/>
      <c r="W4104" s="81"/>
      <c r="X4104" s="81"/>
      <c r="AL4104" s="81"/>
    </row>
    <row r="4105" spans="4:38" s="80" customFormat="1">
      <c r="D4105" s="81"/>
      <c r="E4105" s="81"/>
      <c r="K4105" s="82"/>
      <c r="W4105" s="81"/>
      <c r="X4105" s="81"/>
      <c r="AL4105" s="81"/>
    </row>
    <row r="4106" spans="4:38" s="80" customFormat="1">
      <c r="D4106" s="81"/>
      <c r="E4106" s="81"/>
      <c r="K4106" s="82"/>
      <c r="W4106" s="81"/>
      <c r="X4106" s="81"/>
      <c r="AL4106" s="81"/>
    </row>
    <row r="4107" spans="4:38" s="80" customFormat="1">
      <c r="D4107" s="81"/>
      <c r="E4107" s="81"/>
      <c r="K4107" s="82"/>
      <c r="W4107" s="81"/>
      <c r="X4107" s="81"/>
      <c r="AL4107" s="81"/>
    </row>
    <row r="4108" spans="4:38" s="80" customFormat="1">
      <c r="D4108" s="81"/>
      <c r="E4108" s="81"/>
      <c r="K4108" s="82"/>
      <c r="W4108" s="81"/>
      <c r="X4108" s="81"/>
      <c r="AL4108" s="81"/>
    </row>
    <row r="4109" spans="4:38" s="80" customFormat="1">
      <c r="D4109" s="81"/>
      <c r="E4109" s="81"/>
      <c r="K4109" s="82"/>
      <c r="W4109" s="81"/>
      <c r="X4109" s="81"/>
      <c r="AL4109" s="81"/>
    </row>
    <row r="4110" spans="4:38" s="80" customFormat="1">
      <c r="D4110" s="81"/>
      <c r="E4110" s="81"/>
      <c r="K4110" s="82"/>
      <c r="W4110" s="81"/>
      <c r="X4110" s="81"/>
      <c r="AL4110" s="81"/>
    </row>
    <row r="4111" spans="4:38" s="80" customFormat="1">
      <c r="D4111" s="81"/>
      <c r="E4111" s="81"/>
      <c r="K4111" s="82"/>
      <c r="W4111" s="81"/>
      <c r="X4111" s="81"/>
      <c r="AL4111" s="81"/>
    </row>
    <row r="4112" spans="4:38" s="80" customFormat="1">
      <c r="D4112" s="81"/>
      <c r="E4112" s="81"/>
      <c r="K4112" s="82"/>
      <c r="W4112" s="81"/>
      <c r="X4112" s="81"/>
      <c r="AL4112" s="81"/>
    </row>
    <row r="4113" spans="4:38" s="80" customFormat="1">
      <c r="D4113" s="81"/>
      <c r="E4113" s="81"/>
      <c r="K4113" s="82"/>
      <c r="W4113" s="81"/>
      <c r="X4113" s="81"/>
      <c r="AL4113" s="81"/>
    </row>
    <row r="4114" spans="4:38" s="80" customFormat="1">
      <c r="D4114" s="81"/>
      <c r="E4114" s="81"/>
      <c r="K4114" s="82"/>
      <c r="W4114" s="81"/>
      <c r="X4114" s="81"/>
      <c r="AL4114" s="81"/>
    </row>
    <row r="4115" spans="4:38" s="80" customFormat="1">
      <c r="D4115" s="81"/>
      <c r="E4115" s="81"/>
      <c r="K4115" s="82"/>
      <c r="W4115" s="81"/>
      <c r="X4115" s="81"/>
      <c r="AL4115" s="81"/>
    </row>
    <row r="4116" spans="4:38" s="80" customFormat="1">
      <c r="D4116" s="81"/>
      <c r="E4116" s="81"/>
      <c r="K4116" s="82"/>
      <c r="W4116" s="81"/>
      <c r="X4116" s="81"/>
      <c r="AL4116" s="81"/>
    </row>
    <row r="4117" spans="4:38" s="80" customFormat="1">
      <c r="D4117" s="81"/>
      <c r="E4117" s="81"/>
      <c r="K4117" s="82"/>
      <c r="W4117" s="81"/>
      <c r="X4117" s="81"/>
      <c r="AL4117" s="81"/>
    </row>
    <row r="4118" spans="4:38" s="80" customFormat="1">
      <c r="D4118" s="81"/>
      <c r="E4118" s="81"/>
      <c r="K4118" s="82"/>
      <c r="W4118" s="81"/>
      <c r="X4118" s="81"/>
      <c r="AL4118" s="81"/>
    </row>
    <row r="4119" spans="4:38" s="80" customFormat="1">
      <c r="D4119" s="81"/>
      <c r="E4119" s="81"/>
      <c r="K4119" s="82"/>
      <c r="W4119" s="81"/>
      <c r="X4119" s="81"/>
      <c r="AL4119" s="81"/>
    </row>
    <row r="4120" spans="4:38" s="80" customFormat="1">
      <c r="D4120" s="81"/>
      <c r="E4120" s="81"/>
      <c r="K4120" s="82"/>
      <c r="W4120" s="81"/>
      <c r="X4120" s="81"/>
      <c r="AL4120" s="81"/>
    </row>
    <row r="4121" spans="4:38" s="80" customFormat="1">
      <c r="D4121" s="81"/>
      <c r="E4121" s="81"/>
      <c r="K4121" s="82"/>
      <c r="W4121" s="81"/>
      <c r="X4121" s="81"/>
      <c r="AL4121" s="81"/>
    </row>
    <row r="4122" spans="4:38" s="80" customFormat="1">
      <c r="D4122" s="81"/>
      <c r="E4122" s="81"/>
      <c r="K4122" s="82"/>
      <c r="W4122" s="81"/>
      <c r="X4122" s="81"/>
      <c r="AL4122" s="81"/>
    </row>
    <row r="4123" spans="4:38" s="80" customFormat="1">
      <c r="D4123" s="81"/>
      <c r="E4123" s="81"/>
      <c r="K4123" s="82"/>
      <c r="W4123" s="81"/>
      <c r="X4123" s="81"/>
      <c r="AL4123" s="81"/>
    </row>
    <row r="4124" spans="4:38" s="80" customFormat="1">
      <c r="D4124" s="81"/>
      <c r="E4124" s="81"/>
      <c r="K4124" s="82"/>
      <c r="W4124" s="81"/>
      <c r="X4124" s="81"/>
      <c r="AL4124" s="81"/>
    </row>
    <row r="4125" spans="4:38" s="80" customFormat="1">
      <c r="D4125" s="81"/>
      <c r="E4125" s="81"/>
      <c r="K4125" s="82"/>
      <c r="W4125" s="81"/>
      <c r="X4125" s="81"/>
      <c r="AL4125" s="81"/>
    </row>
    <row r="4126" spans="4:38" s="80" customFormat="1">
      <c r="D4126" s="81"/>
      <c r="E4126" s="81"/>
      <c r="K4126" s="82"/>
      <c r="W4126" s="81"/>
      <c r="X4126" s="81"/>
      <c r="AL4126" s="81"/>
    </row>
    <row r="4127" spans="4:38" s="80" customFormat="1">
      <c r="D4127" s="81"/>
      <c r="E4127" s="81"/>
      <c r="K4127" s="82"/>
      <c r="W4127" s="81"/>
      <c r="X4127" s="81"/>
      <c r="AL4127" s="81"/>
    </row>
    <row r="4128" spans="4:38" s="80" customFormat="1">
      <c r="D4128" s="81"/>
      <c r="E4128" s="81"/>
      <c r="K4128" s="82"/>
      <c r="W4128" s="81"/>
      <c r="X4128" s="81"/>
      <c r="AL4128" s="81"/>
    </row>
    <row r="4129" spans="4:38" s="80" customFormat="1">
      <c r="D4129" s="81"/>
      <c r="E4129" s="81"/>
      <c r="K4129" s="82"/>
      <c r="W4129" s="81"/>
      <c r="X4129" s="81"/>
      <c r="AL4129" s="81"/>
    </row>
    <row r="4130" spans="4:38" s="80" customFormat="1">
      <c r="D4130" s="81"/>
      <c r="E4130" s="81"/>
      <c r="K4130" s="82"/>
      <c r="W4130" s="81"/>
      <c r="X4130" s="81"/>
      <c r="AL4130" s="81"/>
    </row>
    <row r="4131" spans="4:38" s="80" customFormat="1">
      <c r="D4131" s="81"/>
      <c r="E4131" s="81"/>
      <c r="K4131" s="82"/>
      <c r="W4131" s="81"/>
      <c r="X4131" s="81"/>
      <c r="AL4131" s="81"/>
    </row>
    <row r="4132" spans="4:38" s="80" customFormat="1">
      <c r="D4132" s="81"/>
      <c r="E4132" s="81"/>
      <c r="K4132" s="82"/>
      <c r="W4132" s="81"/>
      <c r="X4132" s="81"/>
      <c r="AL4132" s="81"/>
    </row>
    <row r="4133" spans="4:38" s="80" customFormat="1">
      <c r="D4133" s="81"/>
      <c r="E4133" s="81"/>
      <c r="K4133" s="82"/>
      <c r="W4133" s="81"/>
      <c r="X4133" s="81"/>
      <c r="AL4133" s="81"/>
    </row>
    <row r="4134" spans="4:38" s="80" customFormat="1">
      <c r="D4134" s="81"/>
      <c r="E4134" s="81"/>
      <c r="K4134" s="82"/>
      <c r="W4134" s="81"/>
      <c r="X4134" s="81"/>
      <c r="AL4134" s="81"/>
    </row>
    <row r="4135" spans="4:38" s="80" customFormat="1">
      <c r="D4135" s="81"/>
      <c r="E4135" s="81"/>
      <c r="K4135" s="82"/>
      <c r="W4135" s="81"/>
      <c r="X4135" s="81"/>
      <c r="AL4135" s="81"/>
    </row>
    <row r="4136" spans="4:38" s="80" customFormat="1">
      <c r="D4136" s="81"/>
      <c r="E4136" s="81"/>
      <c r="K4136" s="82"/>
      <c r="W4136" s="81"/>
      <c r="X4136" s="81"/>
      <c r="AL4136" s="81"/>
    </row>
    <row r="4137" spans="4:38" s="80" customFormat="1">
      <c r="D4137" s="81"/>
      <c r="E4137" s="81"/>
      <c r="K4137" s="82"/>
      <c r="W4137" s="81"/>
      <c r="X4137" s="81"/>
      <c r="AL4137" s="81"/>
    </row>
    <row r="4138" spans="4:38" s="80" customFormat="1">
      <c r="D4138" s="81"/>
      <c r="E4138" s="81"/>
      <c r="K4138" s="82"/>
      <c r="W4138" s="81"/>
      <c r="X4138" s="81"/>
      <c r="AL4138" s="81"/>
    </row>
    <row r="4139" spans="4:38" s="80" customFormat="1">
      <c r="D4139" s="81"/>
      <c r="E4139" s="81"/>
      <c r="K4139" s="82"/>
      <c r="W4139" s="81"/>
      <c r="X4139" s="81"/>
      <c r="AL4139" s="81"/>
    </row>
    <row r="4140" spans="4:38" s="80" customFormat="1">
      <c r="D4140" s="81"/>
      <c r="E4140" s="81"/>
      <c r="K4140" s="82"/>
      <c r="W4140" s="81"/>
      <c r="X4140" s="81"/>
      <c r="AL4140" s="81"/>
    </row>
    <row r="4141" spans="4:38" s="80" customFormat="1">
      <c r="D4141" s="81"/>
      <c r="E4141" s="81"/>
      <c r="K4141" s="82"/>
      <c r="W4141" s="81"/>
      <c r="X4141" s="81"/>
      <c r="AL4141" s="81"/>
    </row>
    <row r="4142" spans="4:38" s="80" customFormat="1">
      <c r="D4142" s="81"/>
      <c r="E4142" s="81"/>
      <c r="K4142" s="82"/>
      <c r="W4142" s="81"/>
      <c r="X4142" s="81"/>
      <c r="AL4142" s="81"/>
    </row>
    <row r="4143" spans="4:38" s="80" customFormat="1">
      <c r="D4143" s="81"/>
      <c r="E4143" s="81"/>
      <c r="K4143" s="82"/>
      <c r="W4143" s="81"/>
      <c r="X4143" s="81"/>
      <c r="AL4143" s="81"/>
    </row>
    <row r="4144" spans="4:38" s="80" customFormat="1">
      <c r="D4144" s="81"/>
      <c r="E4144" s="81"/>
      <c r="K4144" s="82"/>
      <c r="W4144" s="81"/>
      <c r="X4144" s="81"/>
      <c r="AL4144" s="81"/>
    </row>
    <row r="4145" spans="4:38" s="80" customFormat="1">
      <c r="D4145" s="81"/>
      <c r="E4145" s="81"/>
      <c r="K4145" s="82"/>
      <c r="W4145" s="81"/>
      <c r="X4145" s="81"/>
      <c r="AL4145" s="81"/>
    </row>
    <row r="4146" spans="4:38" s="80" customFormat="1">
      <c r="D4146" s="81"/>
      <c r="E4146" s="81"/>
      <c r="K4146" s="82"/>
      <c r="W4146" s="81"/>
      <c r="X4146" s="81"/>
      <c r="AL4146" s="81"/>
    </row>
    <row r="4147" spans="4:38" s="80" customFormat="1">
      <c r="D4147" s="81"/>
      <c r="E4147" s="81"/>
      <c r="K4147" s="82"/>
      <c r="W4147" s="81"/>
      <c r="X4147" s="81"/>
      <c r="AL4147" s="81"/>
    </row>
    <row r="4148" spans="4:38" s="80" customFormat="1">
      <c r="D4148" s="81"/>
      <c r="E4148" s="81"/>
      <c r="K4148" s="82"/>
      <c r="W4148" s="81"/>
      <c r="X4148" s="81"/>
      <c r="AL4148" s="81"/>
    </row>
    <row r="4149" spans="4:38" s="80" customFormat="1">
      <c r="D4149" s="81"/>
      <c r="E4149" s="81"/>
      <c r="K4149" s="82"/>
      <c r="W4149" s="81"/>
      <c r="X4149" s="81"/>
      <c r="AL4149" s="81"/>
    </row>
    <row r="4150" spans="4:38" s="80" customFormat="1">
      <c r="D4150" s="81"/>
      <c r="E4150" s="81"/>
      <c r="K4150" s="82"/>
      <c r="W4150" s="81"/>
      <c r="X4150" s="81"/>
      <c r="AL4150" s="81"/>
    </row>
    <row r="4151" spans="4:38" s="80" customFormat="1">
      <c r="D4151" s="81"/>
      <c r="E4151" s="81"/>
      <c r="K4151" s="82"/>
      <c r="W4151" s="81"/>
      <c r="X4151" s="81"/>
      <c r="AL4151" s="81"/>
    </row>
    <row r="4152" spans="4:38" s="80" customFormat="1">
      <c r="D4152" s="81"/>
      <c r="E4152" s="81"/>
      <c r="K4152" s="82"/>
      <c r="W4152" s="81"/>
      <c r="X4152" s="81"/>
      <c r="AL4152" s="81"/>
    </row>
    <row r="4153" spans="4:38" s="80" customFormat="1">
      <c r="D4153" s="81"/>
      <c r="E4153" s="81"/>
      <c r="K4153" s="82"/>
      <c r="W4153" s="81"/>
      <c r="X4153" s="81"/>
      <c r="AL4153" s="81"/>
    </row>
    <row r="4154" spans="4:38" s="80" customFormat="1">
      <c r="D4154" s="81"/>
      <c r="E4154" s="81"/>
      <c r="K4154" s="82"/>
      <c r="W4154" s="81"/>
      <c r="X4154" s="81"/>
      <c r="AL4154" s="81"/>
    </row>
    <row r="4155" spans="4:38" s="80" customFormat="1">
      <c r="D4155" s="81"/>
      <c r="E4155" s="81"/>
      <c r="K4155" s="82"/>
      <c r="W4155" s="81"/>
      <c r="X4155" s="81"/>
      <c r="AL4155" s="81"/>
    </row>
    <row r="4156" spans="4:38" s="80" customFormat="1">
      <c r="D4156" s="81"/>
      <c r="E4156" s="81"/>
      <c r="K4156" s="82"/>
      <c r="W4156" s="81"/>
      <c r="X4156" s="81"/>
      <c r="AL4156" s="81"/>
    </row>
    <row r="4157" spans="4:38" s="80" customFormat="1">
      <c r="D4157" s="81"/>
      <c r="E4157" s="81"/>
      <c r="K4157" s="82"/>
      <c r="W4157" s="81"/>
      <c r="X4157" s="81"/>
      <c r="AL4157" s="81"/>
    </row>
    <row r="4158" spans="4:38" s="80" customFormat="1">
      <c r="D4158" s="81"/>
      <c r="E4158" s="81"/>
      <c r="K4158" s="82"/>
      <c r="W4158" s="81"/>
      <c r="X4158" s="81"/>
      <c r="AL4158" s="81"/>
    </row>
    <row r="4159" spans="4:38" s="80" customFormat="1">
      <c r="D4159" s="81"/>
      <c r="E4159" s="81"/>
      <c r="K4159" s="82"/>
      <c r="W4159" s="81"/>
      <c r="X4159" s="81"/>
      <c r="AL4159" s="81"/>
    </row>
    <row r="4160" spans="4:38" s="80" customFormat="1">
      <c r="D4160" s="81"/>
      <c r="E4160" s="81"/>
      <c r="K4160" s="82"/>
      <c r="W4160" s="81"/>
      <c r="X4160" s="81"/>
      <c r="AL4160" s="81"/>
    </row>
    <row r="4161" spans="4:38" s="80" customFormat="1">
      <c r="D4161" s="81"/>
      <c r="E4161" s="81"/>
      <c r="K4161" s="82"/>
      <c r="W4161" s="81"/>
      <c r="X4161" s="81"/>
      <c r="AL4161" s="81"/>
    </row>
    <row r="4162" spans="4:38" s="80" customFormat="1">
      <c r="D4162" s="81"/>
      <c r="E4162" s="81"/>
      <c r="K4162" s="82"/>
      <c r="W4162" s="81"/>
      <c r="X4162" s="81"/>
      <c r="AL4162" s="81"/>
    </row>
    <row r="4163" spans="4:38" s="80" customFormat="1">
      <c r="D4163" s="81"/>
      <c r="E4163" s="81"/>
      <c r="K4163" s="82"/>
      <c r="W4163" s="81"/>
      <c r="X4163" s="81"/>
      <c r="AL4163" s="81"/>
    </row>
    <row r="4164" spans="4:38" s="80" customFormat="1">
      <c r="D4164" s="81"/>
      <c r="E4164" s="81"/>
      <c r="K4164" s="82"/>
      <c r="W4164" s="81"/>
      <c r="X4164" s="81"/>
      <c r="AL4164" s="81"/>
    </row>
    <row r="4165" spans="4:38" s="80" customFormat="1">
      <c r="D4165" s="81"/>
      <c r="E4165" s="81"/>
      <c r="K4165" s="82"/>
      <c r="W4165" s="81"/>
      <c r="X4165" s="81"/>
      <c r="AL4165" s="81"/>
    </row>
    <row r="4166" spans="4:38" s="80" customFormat="1">
      <c r="D4166" s="81"/>
      <c r="E4166" s="81"/>
      <c r="K4166" s="82"/>
      <c r="W4166" s="81"/>
      <c r="X4166" s="81"/>
      <c r="AL4166" s="81"/>
    </row>
    <row r="4167" spans="4:38" s="80" customFormat="1">
      <c r="D4167" s="81"/>
      <c r="E4167" s="81"/>
      <c r="K4167" s="82"/>
      <c r="W4167" s="81"/>
      <c r="X4167" s="81"/>
      <c r="AL4167" s="81"/>
    </row>
    <row r="4168" spans="4:38" s="80" customFormat="1">
      <c r="D4168" s="81"/>
      <c r="E4168" s="81"/>
      <c r="K4168" s="82"/>
      <c r="W4168" s="81"/>
      <c r="X4168" s="81"/>
      <c r="AL4168" s="81"/>
    </row>
    <row r="4169" spans="4:38" s="80" customFormat="1">
      <c r="D4169" s="81"/>
      <c r="E4169" s="81"/>
      <c r="K4169" s="82"/>
      <c r="W4169" s="81"/>
      <c r="X4169" s="81"/>
      <c r="AL4169" s="81"/>
    </row>
    <row r="4170" spans="4:38" s="80" customFormat="1">
      <c r="D4170" s="81"/>
      <c r="E4170" s="81"/>
      <c r="K4170" s="82"/>
      <c r="W4170" s="81"/>
      <c r="X4170" s="81"/>
      <c r="AL4170" s="81"/>
    </row>
    <row r="4171" spans="4:38" s="80" customFormat="1">
      <c r="D4171" s="81"/>
      <c r="E4171" s="81"/>
      <c r="K4171" s="82"/>
      <c r="W4171" s="81"/>
      <c r="X4171" s="81"/>
      <c r="AL4171" s="81"/>
    </row>
    <row r="4172" spans="4:38" s="80" customFormat="1">
      <c r="D4172" s="81"/>
      <c r="E4172" s="81"/>
      <c r="K4172" s="82"/>
      <c r="W4172" s="81"/>
      <c r="X4172" s="81"/>
      <c r="AL4172" s="81"/>
    </row>
    <row r="4173" spans="4:38" s="80" customFormat="1">
      <c r="D4173" s="81"/>
      <c r="E4173" s="81"/>
      <c r="K4173" s="82"/>
      <c r="W4173" s="81"/>
      <c r="X4173" s="81"/>
      <c r="AL4173" s="81"/>
    </row>
    <row r="4174" spans="4:38" s="80" customFormat="1">
      <c r="D4174" s="81"/>
      <c r="E4174" s="81"/>
      <c r="K4174" s="82"/>
      <c r="W4174" s="81"/>
      <c r="X4174" s="81"/>
      <c r="AL4174" s="81"/>
    </row>
    <row r="4175" spans="4:38" s="80" customFormat="1">
      <c r="D4175" s="81"/>
      <c r="E4175" s="81"/>
      <c r="K4175" s="82"/>
      <c r="W4175" s="81"/>
      <c r="X4175" s="81"/>
      <c r="AL4175" s="81"/>
    </row>
    <row r="4176" spans="4:38" s="80" customFormat="1">
      <c r="D4176" s="81"/>
      <c r="E4176" s="81"/>
      <c r="K4176" s="82"/>
      <c r="W4176" s="81"/>
      <c r="X4176" s="81"/>
      <c r="AL4176" s="81"/>
    </row>
    <row r="4177" spans="4:38" s="80" customFormat="1">
      <c r="D4177" s="81"/>
      <c r="E4177" s="81"/>
      <c r="K4177" s="82"/>
      <c r="W4177" s="81"/>
      <c r="X4177" s="81"/>
      <c r="AL4177" s="81"/>
    </row>
    <row r="4178" spans="4:38" s="80" customFormat="1">
      <c r="D4178" s="81"/>
      <c r="E4178" s="81"/>
      <c r="K4178" s="82"/>
      <c r="W4178" s="81"/>
      <c r="X4178" s="81"/>
      <c r="AL4178" s="81"/>
    </row>
    <row r="4179" spans="4:38" s="80" customFormat="1">
      <c r="D4179" s="81"/>
      <c r="E4179" s="81"/>
      <c r="K4179" s="82"/>
      <c r="W4179" s="81"/>
      <c r="X4179" s="81"/>
      <c r="AL4179" s="81"/>
    </row>
    <row r="4180" spans="4:38" s="80" customFormat="1">
      <c r="D4180" s="81"/>
      <c r="E4180" s="81"/>
      <c r="K4180" s="82"/>
      <c r="W4180" s="81"/>
      <c r="X4180" s="81"/>
      <c r="AL4180" s="81"/>
    </row>
    <row r="4181" spans="4:38" s="80" customFormat="1">
      <c r="D4181" s="81"/>
      <c r="E4181" s="81"/>
      <c r="K4181" s="82"/>
      <c r="W4181" s="81"/>
      <c r="X4181" s="81"/>
      <c r="AL4181" s="81"/>
    </row>
    <row r="4182" spans="4:38" s="80" customFormat="1">
      <c r="D4182" s="81"/>
      <c r="E4182" s="81"/>
      <c r="K4182" s="82"/>
      <c r="W4182" s="81"/>
      <c r="X4182" s="81"/>
      <c r="AL4182" s="81"/>
    </row>
    <row r="4183" spans="4:38" s="80" customFormat="1">
      <c r="D4183" s="81"/>
      <c r="E4183" s="81"/>
      <c r="K4183" s="82"/>
      <c r="W4183" s="81"/>
      <c r="X4183" s="81"/>
      <c r="AL4183" s="81"/>
    </row>
    <row r="4184" spans="4:38" s="80" customFormat="1">
      <c r="D4184" s="81"/>
      <c r="E4184" s="81"/>
      <c r="K4184" s="82"/>
      <c r="W4184" s="81"/>
      <c r="X4184" s="81"/>
      <c r="AL4184" s="81"/>
    </row>
    <row r="4185" spans="4:38" s="80" customFormat="1">
      <c r="D4185" s="81"/>
      <c r="E4185" s="81"/>
      <c r="K4185" s="82"/>
      <c r="W4185" s="81"/>
      <c r="X4185" s="81"/>
      <c r="AL4185" s="81"/>
    </row>
    <row r="4186" spans="4:38" s="80" customFormat="1">
      <c r="D4186" s="81"/>
      <c r="E4186" s="81"/>
      <c r="K4186" s="82"/>
      <c r="W4186" s="81"/>
      <c r="X4186" s="81"/>
      <c r="AL4186" s="81"/>
    </row>
    <row r="4187" spans="4:38" s="80" customFormat="1">
      <c r="D4187" s="81"/>
      <c r="E4187" s="81"/>
      <c r="K4187" s="82"/>
      <c r="W4187" s="81"/>
      <c r="X4187" s="81"/>
      <c r="AL4187" s="81"/>
    </row>
    <row r="4188" spans="4:38" s="80" customFormat="1">
      <c r="D4188" s="81"/>
      <c r="E4188" s="81"/>
      <c r="K4188" s="82"/>
      <c r="W4188" s="81"/>
      <c r="X4188" s="81"/>
      <c r="AL4188" s="81"/>
    </row>
    <row r="4189" spans="4:38" s="80" customFormat="1">
      <c r="D4189" s="81"/>
      <c r="E4189" s="81"/>
      <c r="K4189" s="82"/>
      <c r="W4189" s="81"/>
      <c r="X4189" s="81"/>
      <c r="AL4189" s="81"/>
    </row>
    <row r="4190" spans="4:38" s="80" customFormat="1">
      <c r="D4190" s="81"/>
      <c r="E4190" s="81"/>
      <c r="K4190" s="82"/>
      <c r="W4190" s="81"/>
      <c r="X4190" s="81"/>
      <c r="AL4190" s="81"/>
    </row>
    <row r="4191" spans="4:38" s="80" customFormat="1">
      <c r="D4191" s="81"/>
      <c r="E4191" s="81"/>
      <c r="K4191" s="82"/>
      <c r="W4191" s="81"/>
      <c r="X4191" s="81"/>
      <c r="AL4191" s="81"/>
    </row>
    <row r="4192" spans="4:38" s="80" customFormat="1">
      <c r="D4192" s="81"/>
      <c r="E4192" s="81"/>
      <c r="K4192" s="82"/>
      <c r="W4192" s="81"/>
      <c r="X4192" s="81"/>
      <c r="AL4192" s="81"/>
    </row>
    <row r="4193" spans="4:38" s="80" customFormat="1">
      <c r="D4193" s="81"/>
      <c r="E4193" s="81"/>
      <c r="K4193" s="82"/>
      <c r="W4193" s="81"/>
      <c r="X4193" s="81"/>
      <c r="AL4193" s="81"/>
    </row>
    <row r="4194" spans="4:38" s="80" customFormat="1">
      <c r="D4194" s="81"/>
      <c r="E4194" s="81"/>
      <c r="K4194" s="82"/>
      <c r="W4194" s="81"/>
      <c r="X4194" s="81"/>
      <c r="AL4194" s="81"/>
    </row>
    <row r="4195" spans="4:38" s="80" customFormat="1">
      <c r="D4195" s="81"/>
      <c r="E4195" s="81"/>
      <c r="K4195" s="82"/>
      <c r="W4195" s="81"/>
      <c r="X4195" s="81"/>
      <c r="AL4195" s="81"/>
    </row>
    <row r="4196" spans="4:38" s="80" customFormat="1">
      <c r="D4196" s="81"/>
      <c r="E4196" s="81"/>
      <c r="K4196" s="82"/>
      <c r="W4196" s="81"/>
      <c r="X4196" s="81"/>
      <c r="AL4196" s="81"/>
    </row>
    <row r="4197" spans="4:38" s="80" customFormat="1">
      <c r="D4197" s="81"/>
      <c r="E4197" s="81"/>
      <c r="K4197" s="82"/>
      <c r="W4197" s="81"/>
      <c r="X4197" s="81"/>
      <c r="AL4197" s="81"/>
    </row>
    <row r="4198" spans="4:38" s="80" customFormat="1">
      <c r="D4198" s="81"/>
      <c r="E4198" s="81"/>
      <c r="K4198" s="82"/>
      <c r="W4198" s="81"/>
      <c r="X4198" s="81"/>
      <c r="AL4198" s="81"/>
    </row>
    <row r="4199" spans="4:38" s="80" customFormat="1">
      <c r="D4199" s="81"/>
      <c r="E4199" s="81"/>
      <c r="K4199" s="82"/>
      <c r="W4199" s="81"/>
      <c r="X4199" s="81"/>
      <c r="AL4199" s="81"/>
    </row>
    <row r="4200" spans="4:38" s="80" customFormat="1">
      <c r="D4200" s="81"/>
      <c r="E4200" s="81"/>
      <c r="K4200" s="82"/>
      <c r="W4200" s="81"/>
      <c r="X4200" s="81"/>
      <c r="AL4200" s="81"/>
    </row>
    <row r="4201" spans="4:38" s="80" customFormat="1">
      <c r="D4201" s="81"/>
      <c r="E4201" s="81"/>
      <c r="K4201" s="82"/>
      <c r="W4201" s="81"/>
      <c r="X4201" s="81"/>
      <c r="AL4201" s="81"/>
    </row>
    <row r="4202" spans="4:38" s="80" customFormat="1">
      <c r="D4202" s="81"/>
      <c r="E4202" s="81"/>
      <c r="K4202" s="82"/>
      <c r="W4202" s="81"/>
      <c r="X4202" s="81"/>
      <c r="AL4202" s="81"/>
    </row>
    <row r="4203" spans="4:38" s="80" customFormat="1">
      <c r="D4203" s="81"/>
      <c r="E4203" s="81"/>
      <c r="K4203" s="82"/>
      <c r="W4203" s="81"/>
      <c r="X4203" s="81"/>
      <c r="AL4203" s="81"/>
    </row>
    <row r="4204" spans="4:38" s="80" customFormat="1">
      <c r="D4204" s="81"/>
      <c r="E4204" s="81"/>
      <c r="K4204" s="82"/>
      <c r="W4204" s="81"/>
      <c r="X4204" s="81"/>
      <c r="AL4204" s="81"/>
    </row>
    <row r="4205" spans="4:38" s="80" customFormat="1">
      <c r="D4205" s="81"/>
      <c r="E4205" s="81"/>
      <c r="K4205" s="82"/>
      <c r="W4205" s="81"/>
      <c r="X4205" s="81"/>
      <c r="AL4205" s="81"/>
    </row>
    <row r="4206" spans="4:38" s="80" customFormat="1">
      <c r="D4206" s="81"/>
      <c r="E4206" s="81"/>
      <c r="K4206" s="82"/>
      <c r="W4206" s="81"/>
      <c r="X4206" s="81"/>
      <c r="AL4206" s="81"/>
    </row>
    <row r="4207" spans="4:38" s="80" customFormat="1">
      <c r="D4207" s="81"/>
      <c r="E4207" s="81"/>
      <c r="K4207" s="82"/>
      <c r="W4207" s="81"/>
      <c r="X4207" s="81"/>
      <c r="AL4207" s="81"/>
    </row>
    <row r="4208" spans="4:38" s="80" customFormat="1">
      <c r="D4208" s="81"/>
      <c r="E4208" s="81"/>
      <c r="K4208" s="82"/>
      <c r="W4208" s="81"/>
      <c r="X4208" s="81"/>
      <c r="AL4208" s="81"/>
    </row>
    <row r="4209" spans="4:38" s="80" customFormat="1">
      <c r="D4209" s="81"/>
      <c r="E4209" s="81"/>
      <c r="K4209" s="82"/>
      <c r="W4209" s="81"/>
      <c r="X4209" s="81"/>
      <c r="AL4209" s="81"/>
    </row>
    <row r="4210" spans="4:38" s="80" customFormat="1">
      <c r="D4210" s="81"/>
      <c r="E4210" s="81"/>
      <c r="K4210" s="82"/>
      <c r="W4210" s="81"/>
      <c r="X4210" s="81"/>
      <c r="AL4210" s="81"/>
    </row>
    <row r="4211" spans="4:38" s="80" customFormat="1">
      <c r="D4211" s="81"/>
      <c r="E4211" s="81"/>
      <c r="K4211" s="82"/>
      <c r="W4211" s="81"/>
      <c r="X4211" s="81"/>
      <c r="AL4211" s="81"/>
    </row>
    <row r="4212" spans="4:38" s="80" customFormat="1">
      <c r="D4212" s="81"/>
      <c r="E4212" s="81"/>
      <c r="K4212" s="82"/>
      <c r="W4212" s="81"/>
      <c r="X4212" s="81"/>
      <c r="AL4212" s="81"/>
    </row>
    <row r="4213" spans="4:38" s="80" customFormat="1">
      <c r="D4213" s="81"/>
      <c r="E4213" s="81"/>
      <c r="K4213" s="82"/>
      <c r="W4213" s="81"/>
      <c r="X4213" s="81"/>
      <c r="AL4213" s="81"/>
    </row>
    <row r="4214" spans="4:38" s="80" customFormat="1">
      <c r="D4214" s="81"/>
      <c r="E4214" s="81"/>
      <c r="K4214" s="82"/>
      <c r="W4214" s="81"/>
      <c r="X4214" s="81"/>
      <c r="AL4214" s="81"/>
    </row>
    <row r="4215" spans="4:38" s="80" customFormat="1">
      <c r="D4215" s="81"/>
      <c r="E4215" s="81"/>
      <c r="K4215" s="82"/>
      <c r="W4215" s="81"/>
      <c r="X4215" s="81"/>
      <c r="AL4215" s="81"/>
    </row>
    <row r="4216" spans="4:38" s="80" customFormat="1">
      <c r="D4216" s="81"/>
      <c r="E4216" s="81"/>
      <c r="K4216" s="82"/>
      <c r="W4216" s="81"/>
      <c r="X4216" s="81"/>
      <c r="AL4216" s="81"/>
    </row>
    <row r="4217" spans="4:38" s="80" customFormat="1">
      <c r="D4217" s="81"/>
      <c r="E4217" s="81"/>
      <c r="K4217" s="82"/>
      <c r="W4217" s="81"/>
      <c r="X4217" s="81"/>
      <c r="AL4217" s="81"/>
    </row>
    <row r="4218" spans="4:38" s="80" customFormat="1">
      <c r="D4218" s="81"/>
      <c r="E4218" s="81"/>
      <c r="K4218" s="82"/>
      <c r="W4218" s="81"/>
      <c r="X4218" s="81"/>
      <c r="AL4218" s="81"/>
    </row>
    <row r="4219" spans="4:38" s="80" customFormat="1">
      <c r="D4219" s="81"/>
      <c r="E4219" s="81"/>
      <c r="K4219" s="82"/>
      <c r="W4219" s="81"/>
      <c r="X4219" s="81"/>
      <c r="AL4219" s="81"/>
    </row>
    <row r="4220" spans="4:38" s="80" customFormat="1">
      <c r="D4220" s="81"/>
      <c r="E4220" s="81"/>
      <c r="K4220" s="82"/>
      <c r="W4220" s="81"/>
      <c r="X4220" s="81"/>
      <c r="AL4220" s="81"/>
    </row>
    <row r="4221" spans="4:38" s="80" customFormat="1">
      <c r="D4221" s="81"/>
      <c r="E4221" s="81"/>
      <c r="K4221" s="82"/>
      <c r="W4221" s="81"/>
      <c r="X4221" s="81"/>
      <c r="AL4221" s="81"/>
    </row>
    <row r="4222" spans="4:38" s="80" customFormat="1">
      <c r="D4222" s="81"/>
      <c r="E4222" s="81"/>
      <c r="K4222" s="82"/>
      <c r="W4222" s="81"/>
      <c r="X4222" s="81"/>
      <c r="AL4222" s="81"/>
    </row>
    <row r="4223" spans="4:38" s="80" customFormat="1">
      <c r="D4223" s="81"/>
      <c r="E4223" s="81"/>
      <c r="K4223" s="82"/>
      <c r="W4223" s="81"/>
      <c r="X4223" s="81"/>
      <c r="AL4223" s="81"/>
    </row>
    <row r="4224" spans="4:38" s="80" customFormat="1">
      <c r="D4224" s="81"/>
      <c r="E4224" s="81"/>
      <c r="K4224" s="82"/>
      <c r="W4224" s="81"/>
      <c r="X4224" s="81"/>
      <c r="AL4224" s="81"/>
    </row>
    <row r="4225" spans="4:38" s="80" customFormat="1">
      <c r="D4225" s="81"/>
      <c r="E4225" s="81"/>
      <c r="K4225" s="82"/>
      <c r="W4225" s="81"/>
      <c r="X4225" s="81"/>
      <c r="AL4225" s="81"/>
    </row>
    <row r="4226" spans="4:38" s="80" customFormat="1">
      <c r="D4226" s="81"/>
      <c r="E4226" s="81"/>
      <c r="K4226" s="82"/>
      <c r="W4226" s="81"/>
      <c r="X4226" s="81"/>
      <c r="AL4226" s="81"/>
    </row>
    <row r="4227" spans="4:38" s="80" customFormat="1">
      <c r="D4227" s="81"/>
      <c r="E4227" s="81"/>
      <c r="K4227" s="82"/>
      <c r="W4227" s="81"/>
      <c r="X4227" s="81"/>
      <c r="AL4227" s="81"/>
    </row>
    <row r="4228" spans="4:38" s="80" customFormat="1">
      <c r="D4228" s="81"/>
      <c r="E4228" s="81"/>
      <c r="K4228" s="82"/>
      <c r="W4228" s="81"/>
      <c r="X4228" s="81"/>
      <c r="AL4228" s="81"/>
    </row>
    <row r="4229" spans="4:38" s="80" customFormat="1">
      <c r="D4229" s="81"/>
      <c r="E4229" s="81"/>
      <c r="K4229" s="82"/>
      <c r="W4229" s="81"/>
      <c r="X4229" s="81"/>
      <c r="AL4229" s="81"/>
    </row>
    <row r="4230" spans="4:38" s="80" customFormat="1">
      <c r="D4230" s="81"/>
      <c r="E4230" s="81"/>
      <c r="K4230" s="82"/>
      <c r="W4230" s="81"/>
      <c r="X4230" s="81"/>
      <c r="AL4230" s="81"/>
    </row>
    <row r="4231" spans="4:38" s="80" customFormat="1">
      <c r="D4231" s="81"/>
      <c r="E4231" s="81"/>
      <c r="K4231" s="82"/>
      <c r="W4231" s="81"/>
      <c r="X4231" s="81"/>
      <c r="AL4231" s="81"/>
    </row>
    <row r="4232" spans="4:38" s="80" customFormat="1">
      <c r="D4232" s="81"/>
      <c r="E4232" s="81"/>
      <c r="K4232" s="82"/>
      <c r="W4232" s="81"/>
      <c r="X4232" s="81"/>
      <c r="AL4232" s="81"/>
    </row>
    <row r="4233" spans="4:38" s="80" customFormat="1">
      <c r="D4233" s="81"/>
      <c r="E4233" s="81"/>
      <c r="K4233" s="82"/>
      <c r="W4233" s="81"/>
      <c r="X4233" s="81"/>
      <c r="AL4233" s="81"/>
    </row>
    <row r="4234" spans="4:38" s="80" customFormat="1">
      <c r="D4234" s="81"/>
      <c r="E4234" s="81"/>
      <c r="K4234" s="82"/>
      <c r="W4234" s="81"/>
      <c r="X4234" s="81"/>
      <c r="AL4234" s="81"/>
    </row>
    <row r="4235" spans="4:38" s="80" customFormat="1">
      <c r="D4235" s="81"/>
      <c r="E4235" s="81"/>
      <c r="K4235" s="82"/>
      <c r="W4235" s="81"/>
      <c r="X4235" s="81"/>
      <c r="AL4235" s="81"/>
    </row>
    <row r="4236" spans="4:38" s="80" customFormat="1">
      <c r="D4236" s="81"/>
      <c r="E4236" s="81"/>
      <c r="K4236" s="82"/>
      <c r="W4236" s="81"/>
      <c r="X4236" s="81"/>
      <c r="AL4236" s="81"/>
    </row>
    <row r="4237" spans="4:38" s="80" customFormat="1">
      <c r="D4237" s="81"/>
      <c r="E4237" s="81"/>
      <c r="K4237" s="82"/>
      <c r="W4237" s="81"/>
      <c r="X4237" s="81"/>
      <c r="AL4237" s="81"/>
    </row>
    <row r="4238" spans="4:38" s="80" customFormat="1">
      <c r="D4238" s="81"/>
      <c r="E4238" s="81"/>
      <c r="K4238" s="82"/>
      <c r="W4238" s="81"/>
      <c r="X4238" s="81"/>
      <c r="AL4238" s="81"/>
    </row>
    <row r="4239" spans="4:38" s="80" customFormat="1">
      <c r="D4239" s="81"/>
      <c r="E4239" s="81"/>
      <c r="K4239" s="82"/>
      <c r="W4239" s="81"/>
      <c r="X4239" s="81"/>
      <c r="AL4239" s="81"/>
    </row>
    <row r="4240" spans="4:38" s="80" customFormat="1">
      <c r="D4240" s="81"/>
      <c r="E4240" s="81"/>
      <c r="K4240" s="82"/>
      <c r="W4240" s="81"/>
      <c r="X4240" s="81"/>
      <c r="AL4240" s="81"/>
    </row>
    <row r="4241" spans="4:38" s="80" customFormat="1">
      <c r="D4241" s="81"/>
      <c r="E4241" s="81"/>
      <c r="K4241" s="82"/>
      <c r="W4241" s="81"/>
      <c r="X4241" s="81"/>
      <c r="AL4241" s="81"/>
    </row>
    <row r="4242" spans="4:38" s="80" customFormat="1">
      <c r="D4242" s="81"/>
      <c r="E4242" s="81"/>
      <c r="K4242" s="82"/>
      <c r="W4242" s="81"/>
      <c r="X4242" s="81"/>
      <c r="AL4242" s="81"/>
    </row>
    <row r="4243" spans="4:38" s="80" customFormat="1">
      <c r="D4243" s="81"/>
      <c r="E4243" s="81"/>
      <c r="K4243" s="82"/>
      <c r="W4243" s="81"/>
      <c r="X4243" s="81"/>
      <c r="AL4243" s="81"/>
    </row>
    <row r="4244" spans="4:38" s="80" customFormat="1">
      <c r="D4244" s="81"/>
      <c r="E4244" s="81"/>
      <c r="K4244" s="82"/>
      <c r="W4244" s="81"/>
      <c r="X4244" s="81"/>
      <c r="AL4244" s="81"/>
    </row>
    <row r="4245" spans="4:38" s="80" customFormat="1">
      <c r="D4245" s="81"/>
      <c r="E4245" s="81"/>
      <c r="K4245" s="82"/>
      <c r="W4245" s="81"/>
      <c r="X4245" s="81"/>
      <c r="AL4245" s="81"/>
    </row>
    <row r="4246" spans="4:38" s="80" customFormat="1">
      <c r="D4246" s="81"/>
      <c r="E4246" s="81"/>
      <c r="K4246" s="82"/>
      <c r="W4246" s="81"/>
      <c r="X4246" s="81"/>
      <c r="AL4246" s="81"/>
    </row>
    <row r="4247" spans="4:38" s="80" customFormat="1">
      <c r="D4247" s="81"/>
      <c r="E4247" s="81"/>
      <c r="K4247" s="82"/>
      <c r="W4247" s="81"/>
      <c r="X4247" s="81"/>
      <c r="AL4247" s="81"/>
    </row>
    <row r="4248" spans="4:38" s="80" customFormat="1">
      <c r="D4248" s="81"/>
      <c r="E4248" s="81"/>
      <c r="K4248" s="82"/>
      <c r="W4248" s="81"/>
      <c r="X4248" s="81"/>
      <c r="AL4248" s="81"/>
    </row>
    <row r="4249" spans="4:38" s="80" customFormat="1">
      <c r="D4249" s="81"/>
      <c r="E4249" s="81"/>
      <c r="K4249" s="82"/>
      <c r="W4249" s="81"/>
      <c r="X4249" s="81"/>
      <c r="AL4249" s="81"/>
    </row>
    <row r="4250" spans="4:38" s="80" customFormat="1">
      <c r="D4250" s="81"/>
      <c r="E4250" s="81"/>
      <c r="K4250" s="82"/>
      <c r="W4250" s="81"/>
      <c r="X4250" s="81"/>
      <c r="AL4250" s="81"/>
    </row>
    <row r="4251" spans="4:38" s="80" customFormat="1">
      <c r="D4251" s="81"/>
      <c r="E4251" s="81"/>
      <c r="K4251" s="82"/>
      <c r="W4251" s="81"/>
      <c r="X4251" s="81"/>
      <c r="AL4251" s="81"/>
    </row>
    <row r="4252" spans="4:38" s="80" customFormat="1">
      <c r="D4252" s="81"/>
      <c r="E4252" s="81"/>
      <c r="K4252" s="82"/>
      <c r="W4252" s="81"/>
      <c r="X4252" s="81"/>
      <c r="AL4252" s="81"/>
    </row>
    <row r="4253" spans="4:38" s="80" customFormat="1">
      <c r="D4253" s="81"/>
      <c r="E4253" s="81"/>
      <c r="K4253" s="82"/>
      <c r="W4253" s="81"/>
      <c r="X4253" s="81"/>
      <c r="AL4253" s="81"/>
    </row>
    <row r="4254" spans="4:38" s="80" customFormat="1">
      <c r="D4254" s="81"/>
      <c r="E4254" s="81"/>
      <c r="K4254" s="82"/>
      <c r="W4254" s="81"/>
      <c r="X4254" s="81"/>
      <c r="AL4254" s="81"/>
    </row>
    <row r="4255" spans="4:38" s="80" customFormat="1">
      <c r="D4255" s="81"/>
      <c r="E4255" s="81"/>
      <c r="K4255" s="82"/>
      <c r="W4255" s="81"/>
      <c r="X4255" s="81"/>
      <c r="AL4255" s="81"/>
    </row>
    <row r="4256" spans="4:38" s="80" customFormat="1">
      <c r="D4256" s="81"/>
      <c r="E4256" s="81"/>
      <c r="K4256" s="82"/>
      <c r="W4256" s="81"/>
      <c r="X4256" s="81"/>
      <c r="AL4256" s="81"/>
    </row>
    <row r="4257" spans="4:38" s="80" customFormat="1">
      <c r="D4257" s="81"/>
      <c r="E4257" s="81"/>
      <c r="K4257" s="82"/>
      <c r="W4257" s="81"/>
      <c r="X4257" s="81"/>
      <c r="AL4257" s="81"/>
    </row>
    <row r="4258" spans="4:38" s="80" customFormat="1">
      <c r="D4258" s="81"/>
      <c r="E4258" s="81"/>
      <c r="K4258" s="82"/>
      <c r="W4258" s="81"/>
      <c r="X4258" s="81"/>
      <c r="AL4258" s="81"/>
    </row>
    <row r="4259" spans="4:38" s="80" customFormat="1">
      <c r="D4259" s="81"/>
      <c r="E4259" s="81"/>
      <c r="K4259" s="82"/>
      <c r="W4259" s="81"/>
      <c r="X4259" s="81"/>
      <c r="AL4259" s="81"/>
    </row>
    <row r="4260" spans="4:38" s="80" customFormat="1">
      <c r="D4260" s="81"/>
      <c r="E4260" s="81"/>
      <c r="K4260" s="82"/>
      <c r="W4260" s="81"/>
      <c r="X4260" s="81"/>
      <c r="AL4260" s="81"/>
    </row>
    <row r="4261" spans="4:38" s="80" customFormat="1">
      <c r="D4261" s="81"/>
      <c r="E4261" s="81"/>
      <c r="K4261" s="82"/>
      <c r="W4261" s="81"/>
      <c r="X4261" s="81"/>
      <c r="AL4261" s="81"/>
    </row>
    <row r="4262" spans="4:38" s="80" customFormat="1">
      <c r="D4262" s="81"/>
      <c r="E4262" s="81"/>
      <c r="K4262" s="82"/>
      <c r="W4262" s="81"/>
      <c r="X4262" s="81"/>
      <c r="AL4262" s="81"/>
    </row>
    <row r="4263" spans="4:38" s="80" customFormat="1">
      <c r="D4263" s="81"/>
      <c r="E4263" s="81"/>
      <c r="K4263" s="82"/>
      <c r="W4263" s="81"/>
      <c r="X4263" s="81"/>
      <c r="AL4263" s="81"/>
    </row>
    <row r="4264" spans="4:38" s="80" customFormat="1">
      <c r="D4264" s="81"/>
      <c r="E4264" s="81"/>
      <c r="K4264" s="82"/>
      <c r="W4264" s="81"/>
      <c r="X4264" s="81"/>
      <c r="AL4264" s="81"/>
    </row>
    <row r="4265" spans="4:38" s="80" customFormat="1">
      <c r="D4265" s="81"/>
      <c r="E4265" s="81"/>
      <c r="K4265" s="82"/>
      <c r="W4265" s="81"/>
      <c r="X4265" s="81"/>
      <c r="AL4265" s="81"/>
    </row>
    <row r="4266" spans="4:38" s="80" customFormat="1">
      <c r="D4266" s="81"/>
      <c r="E4266" s="81"/>
      <c r="K4266" s="82"/>
      <c r="W4266" s="81"/>
      <c r="X4266" s="81"/>
      <c r="AL4266" s="81"/>
    </row>
    <row r="4267" spans="4:38" s="80" customFormat="1">
      <c r="D4267" s="81"/>
      <c r="E4267" s="81"/>
      <c r="K4267" s="82"/>
      <c r="W4267" s="81"/>
      <c r="X4267" s="81"/>
      <c r="AL4267" s="81"/>
    </row>
    <row r="4268" spans="4:38" s="80" customFormat="1">
      <c r="D4268" s="81"/>
      <c r="E4268" s="81"/>
      <c r="K4268" s="82"/>
      <c r="W4268" s="81"/>
      <c r="X4268" s="81"/>
      <c r="AL4268" s="81"/>
    </row>
    <row r="4269" spans="4:38" s="80" customFormat="1">
      <c r="D4269" s="81"/>
      <c r="E4269" s="81"/>
      <c r="K4269" s="82"/>
      <c r="W4269" s="81"/>
      <c r="X4269" s="81"/>
      <c r="AL4269" s="81"/>
    </row>
    <row r="4270" spans="4:38" s="80" customFormat="1">
      <c r="D4270" s="81"/>
      <c r="E4270" s="81"/>
      <c r="K4270" s="82"/>
      <c r="W4270" s="81"/>
      <c r="X4270" s="81"/>
      <c r="AL4270" s="81"/>
    </row>
    <row r="4271" spans="4:38" s="80" customFormat="1">
      <c r="D4271" s="81"/>
      <c r="E4271" s="81"/>
      <c r="K4271" s="82"/>
      <c r="W4271" s="81"/>
      <c r="X4271" s="81"/>
      <c r="AL4271" s="81"/>
    </row>
    <row r="4272" spans="4:38" s="80" customFormat="1">
      <c r="D4272" s="81"/>
      <c r="E4272" s="81"/>
      <c r="K4272" s="82"/>
      <c r="W4272" s="81"/>
      <c r="X4272" s="81"/>
      <c r="AL4272" s="81"/>
    </row>
    <row r="4273" spans="4:38" s="80" customFormat="1">
      <c r="D4273" s="81"/>
      <c r="E4273" s="81"/>
      <c r="K4273" s="82"/>
      <c r="W4273" s="81"/>
      <c r="X4273" s="81"/>
      <c r="AL4273" s="81"/>
    </row>
    <row r="4274" spans="4:38" s="80" customFormat="1">
      <c r="D4274" s="81"/>
      <c r="E4274" s="81"/>
      <c r="K4274" s="82"/>
      <c r="W4274" s="81"/>
      <c r="X4274" s="81"/>
      <c r="AL4274" s="81"/>
    </row>
    <row r="4275" spans="4:38" s="80" customFormat="1">
      <c r="D4275" s="81"/>
      <c r="E4275" s="81"/>
      <c r="K4275" s="82"/>
      <c r="W4275" s="81"/>
      <c r="X4275" s="81"/>
      <c r="AL4275" s="81"/>
    </row>
    <row r="4276" spans="4:38" s="80" customFormat="1">
      <c r="D4276" s="81"/>
      <c r="E4276" s="81"/>
      <c r="K4276" s="82"/>
      <c r="W4276" s="81"/>
      <c r="X4276" s="81"/>
      <c r="AL4276" s="81"/>
    </row>
    <row r="4277" spans="4:38" s="80" customFormat="1">
      <c r="D4277" s="81"/>
      <c r="E4277" s="81"/>
      <c r="K4277" s="82"/>
      <c r="W4277" s="81"/>
      <c r="X4277" s="81"/>
      <c r="AL4277" s="81"/>
    </row>
    <row r="4278" spans="4:38" s="80" customFormat="1">
      <c r="D4278" s="81"/>
      <c r="E4278" s="81"/>
      <c r="K4278" s="82"/>
      <c r="W4278" s="81"/>
      <c r="X4278" s="81"/>
      <c r="AL4278" s="81"/>
    </row>
    <row r="4279" spans="4:38" s="80" customFormat="1">
      <c r="D4279" s="81"/>
      <c r="E4279" s="81"/>
      <c r="K4279" s="82"/>
      <c r="W4279" s="81"/>
      <c r="X4279" s="81"/>
      <c r="AL4279" s="81"/>
    </row>
    <row r="4280" spans="4:38" s="80" customFormat="1">
      <c r="D4280" s="81"/>
      <c r="E4280" s="81"/>
      <c r="K4280" s="82"/>
      <c r="W4280" s="81"/>
      <c r="X4280" s="81"/>
      <c r="AL4280" s="81"/>
    </row>
    <row r="4281" spans="4:38" s="80" customFormat="1">
      <c r="D4281" s="81"/>
      <c r="E4281" s="81"/>
      <c r="K4281" s="82"/>
      <c r="W4281" s="81"/>
      <c r="X4281" s="81"/>
      <c r="AL4281" s="81"/>
    </row>
    <row r="4282" spans="4:38" s="80" customFormat="1">
      <c r="D4282" s="81"/>
      <c r="E4282" s="81"/>
      <c r="K4282" s="82"/>
      <c r="W4282" s="81"/>
      <c r="X4282" s="81"/>
      <c r="AL4282" s="81"/>
    </row>
    <row r="4283" spans="4:38" s="80" customFormat="1">
      <c r="D4283" s="81"/>
      <c r="E4283" s="81"/>
      <c r="K4283" s="82"/>
      <c r="W4283" s="81"/>
      <c r="X4283" s="81"/>
      <c r="AL4283" s="81"/>
    </row>
    <row r="4284" spans="4:38" s="80" customFormat="1">
      <c r="D4284" s="81"/>
      <c r="E4284" s="81"/>
      <c r="K4284" s="82"/>
      <c r="W4284" s="81"/>
      <c r="X4284" s="81"/>
      <c r="AL4284" s="81"/>
    </row>
    <row r="4285" spans="4:38" s="80" customFormat="1">
      <c r="D4285" s="81"/>
      <c r="E4285" s="81"/>
      <c r="K4285" s="82"/>
      <c r="W4285" s="81"/>
      <c r="X4285" s="81"/>
      <c r="AL4285" s="81"/>
    </row>
    <row r="4286" spans="4:38" s="80" customFormat="1">
      <c r="D4286" s="81"/>
      <c r="E4286" s="81"/>
      <c r="K4286" s="82"/>
      <c r="W4286" s="81"/>
      <c r="X4286" s="81"/>
      <c r="AL4286" s="81"/>
    </row>
    <row r="4287" spans="4:38" s="80" customFormat="1">
      <c r="D4287" s="81"/>
      <c r="E4287" s="81"/>
      <c r="K4287" s="82"/>
      <c r="W4287" s="81"/>
      <c r="X4287" s="81"/>
      <c r="AL4287" s="81"/>
    </row>
    <row r="4288" spans="4:38" s="80" customFormat="1">
      <c r="D4288" s="81"/>
      <c r="E4288" s="81"/>
      <c r="K4288" s="82"/>
      <c r="W4288" s="81"/>
      <c r="X4288" s="81"/>
      <c r="AL4288" s="81"/>
    </row>
    <row r="4289" spans="4:38" s="80" customFormat="1">
      <c r="D4289" s="81"/>
      <c r="E4289" s="81"/>
      <c r="K4289" s="82"/>
      <c r="W4289" s="81"/>
      <c r="X4289" s="81"/>
      <c r="AL4289" s="81"/>
    </row>
    <row r="4290" spans="4:38" s="80" customFormat="1">
      <c r="D4290" s="81"/>
      <c r="E4290" s="81"/>
      <c r="K4290" s="82"/>
      <c r="W4290" s="81"/>
      <c r="X4290" s="81"/>
      <c r="AL4290" s="81"/>
    </row>
    <row r="4291" spans="4:38" s="80" customFormat="1">
      <c r="D4291" s="81"/>
      <c r="E4291" s="81"/>
      <c r="K4291" s="82"/>
      <c r="W4291" s="81"/>
      <c r="X4291" s="81"/>
      <c r="AL4291" s="81"/>
    </row>
    <row r="4292" spans="4:38" s="80" customFormat="1">
      <c r="D4292" s="81"/>
      <c r="E4292" s="81"/>
      <c r="K4292" s="82"/>
      <c r="W4292" s="81"/>
      <c r="X4292" s="81"/>
      <c r="AL4292" s="81"/>
    </row>
    <row r="4293" spans="4:38" s="80" customFormat="1">
      <c r="D4293" s="81"/>
      <c r="E4293" s="81"/>
      <c r="K4293" s="82"/>
      <c r="W4293" s="81"/>
      <c r="X4293" s="81"/>
      <c r="AL4293" s="81"/>
    </row>
    <row r="4294" spans="4:38" s="80" customFormat="1">
      <c r="D4294" s="81"/>
      <c r="E4294" s="81"/>
      <c r="K4294" s="82"/>
      <c r="W4294" s="81"/>
      <c r="X4294" s="81"/>
      <c r="AL4294" s="81"/>
    </row>
    <row r="4295" spans="4:38" s="80" customFormat="1">
      <c r="D4295" s="81"/>
      <c r="E4295" s="81"/>
      <c r="K4295" s="82"/>
      <c r="W4295" s="81"/>
      <c r="X4295" s="81"/>
      <c r="AL4295" s="81"/>
    </row>
    <row r="4296" spans="4:38" s="80" customFormat="1">
      <c r="D4296" s="81"/>
      <c r="E4296" s="81"/>
      <c r="K4296" s="82"/>
      <c r="W4296" s="81"/>
      <c r="X4296" s="81"/>
      <c r="AL4296" s="81"/>
    </row>
    <row r="4297" spans="4:38" s="80" customFormat="1">
      <c r="D4297" s="81"/>
      <c r="E4297" s="81"/>
      <c r="K4297" s="82"/>
      <c r="W4297" s="81"/>
      <c r="X4297" s="81"/>
      <c r="AL4297" s="81"/>
    </row>
    <row r="4298" spans="4:38" s="80" customFormat="1">
      <c r="D4298" s="81"/>
      <c r="E4298" s="81"/>
      <c r="K4298" s="82"/>
      <c r="W4298" s="81"/>
      <c r="X4298" s="81"/>
      <c r="AL4298" s="81"/>
    </row>
    <row r="4299" spans="4:38" s="80" customFormat="1">
      <c r="D4299" s="81"/>
      <c r="E4299" s="81"/>
      <c r="K4299" s="82"/>
      <c r="W4299" s="81"/>
      <c r="X4299" s="81"/>
      <c r="AL4299" s="81"/>
    </row>
    <row r="4300" spans="4:38" s="80" customFormat="1">
      <c r="D4300" s="81"/>
      <c r="E4300" s="81"/>
      <c r="K4300" s="82"/>
      <c r="W4300" s="81"/>
      <c r="X4300" s="81"/>
      <c r="AL4300" s="81"/>
    </row>
    <row r="4301" spans="4:38" s="80" customFormat="1">
      <c r="D4301" s="81"/>
      <c r="E4301" s="81"/>
      <c r="K4301" s="82"/>
      <c r="W4301" s="81"/>
      <c r="X4301" s="81"/>
      <c r="AL4301" s="81"/>
    </row>
    <row r="4302" spans="4:38" s="80" customFormat="1">
      <c r="D4302" s="81"/>
      <c r="E4302" s="81"/>
      <c r="K4302" s="82"/>
      <c r="W4302" s="81"/>
      <c r="X4302" s="81"/>
      <c r="AL4302" s="81"/>
    </row>
    <row r="4303" spans="4:38" s="80" customFormat="1">
      <c r="D4303" s="81"/>
      <c r="E4303" s="81"/>
      <c r="K4303" s="82"/>
      <c r="W4303" s="81"/>
      <c r="X4303" s="81"/>
      <c r="AL4303" s="81"/>
    </row>
    <row r="4304" spans="4:38" s="80" customFormat="1">
      <c r="D4304" s="81"/>
      <c r="E4304" s="81"/>
      <c r="K4304" s="82"/>
      <c r="W4304" s="81"/>
      <c r="X4304" s="81"/>
      <c r="AL4304" s="81"/>
    </row>
    <row r="4305" spans="4:38" s="80" customFormat="1">
      <c r="D4305" s="81"/>
      <c r="E4305" s="81"/>
      <c r="K4305" s="82"/>
      <c r="W4305" s="81"/>
      <c r="X4305" s="81"/>
      <c r="AL4305" s="81"/>
    </row>
    <row r="4306" spans="4:38" s="80" customFormat="1">
      <c r="D4306" s="81"/>
      <c r="E4306" s="81"/>
      <c r="K4306" s="82"/>
      <c r="W4306" s="81"/>
      <c r="X4306" s="81"/>
      <c r="AL4306" s="81"/>
    </row>
    <row r="4307" spans="4:38" s="80" customFormat="1">
      <c r="D4307" s="81"/>
      <c r="E4307" s="81"/>
      <c r="K4307" s="82"/>
      <c r="W4307" s="81"/>
      <c r="X4307" s="81"/>
      <c r="AL4307" s="81"/>
    </row>
    <row r="4308" spans="4:38" s="80" customFormat="1">
      <c r="D4308" s="81"/>
      <c r="E4308" s="81"/>
      <c r="K4308" s="82"/>
      <c r="W4308" s="81"/>
      <c r="X4308" s="81"/>
      <c r="AL4308" s="81"/>
    </row>
    <row r="4309" spans="4:38" s="80" customFormat="1">
      <c r="D4309" s="81"/>
      <c r="E4309" s="81"/>
      <c r="K4309" s="82"/>
      <c r="W4309" s="81"/>
      <c r="X4309" s="81"/>
      <c r="AL4309" s="81"/>
    </row>
    <row r="4310" spans="4:38" s="80" customFormat="1">
      <c r="D4310" s="81"/>
      <c r="E4310" s="81"/>
      <c r="K4310" s="82"/>
      <c r="W4310" s="81"/>
      <c r="X4310" s="81"/>
      <c r="AL4310" s="81"/>
    </row>
    <row r="4311" spans="4:38" s="80" customFormat="1">
      <c r="D4311" s="81"/>
      <c r="E4311" s="81"/>
      <c r="K4311" s="82"/>
      <c r="W4311" s="81"/>
      <c r="X4311" s="81"/>
      <c r="AL4311" s="81"/>
    </row>
    <row r="4312" spans="4:38" s="80" customFormat="1">
      <c r="D4312" s="81"/>
      <c r="E4312" s="81"/>
      <c r="K4312" s="82"/>
      <c r="W4312" s="81"/>
      <c r="X4312" s="81"/>
      <c r="AL4312" s="81"/>
    </row>
    <row r="4313" spans="4:38" s="80" customFormat="1">
      <c r="D4313" s="81"/>
      <c r="E4313" s="81"/>
      <c r="K4313" s="82"/>
      <c r="W4313" s="81"/>
      <c r="X4313" s="81"/>
      <c r="AL4313" s="81"/>
    </row>
    <row r="4314" spans="4:38" s="80" customFormat="1">
      <c r="D4314" s="81"/>
      <c r="E4314" s="81"/>
      <c r="K4314" s="82"/>
      <c r="W4314" s="81"/>
      <c r="X4314" s="81"/>
      <c r="AL4314" s="81"/>
    </row>
    <row r="4315" spans="4:38" s="80" customFormat="1">
      <c r="D4315" s="81"/>
      <c r="E4315" s="81"/>
      <c r="K4315" s="82"/>
      <c r="W4315" s="81"/>
      <c r="X4315" s="81"/>
      <c r="AL4315" s="81"/>
    </row>
    <row r="4316" spans="4:38" s="80" customFormat="1">
      <c r="D4316" s="81"/>
      <c r="E4316" s="81"/>
      <c r="K4316" s="82"/>
      <c r="W4316" s="81"/>
      <c r="X4316" s="81"/>
      <c r="AL4316" s="81"/>
    </row>
    <row r="4317" spans="4:38" s="80" customFormat="1">
      <c r="D4317" s="81"/>
      <c r="E4317" s="81"/>
      <c r="K4317" s="82"/>
      <c r="W4317" s="81"/>
      <c r="X4317" s="81"/>
      <c r="AL4317" s="81"/>
    </row>
    <row r="4318" spans="4:38" s="80" customFormat="1">
      <c r="D4318" s="81"/>
      <c r="E4318" s="81"/>
      <c r="K4318" s="82"/>
      <c r="W4318" s="81"/>
      <c r="X4318" s="81"/>
      <c r="AL4318" s="81"/>
    </row>
    <row r="4319" spans="4:38" s="80" customFormat="1">
      <c r="D4319" s="81"/>
      <c r="E4319" s="81"/>
      <c r="K4319" s="82"/>
      <c r="W4319" s="81"/>
      <c r="X4319" s="81"/>
      <c r="AL4319" s="81"/>
    </row>
    <row r="4320" spans="4:38" s="80" customFormat="1">
      <c r="D4320" s="81"/>
      <c r="E4320" s="81"/>
      <c r="K4320" s="82"/>
      <c r="W4320" s="81"/>
      <c r="X4320" s="81"/>
      <c r="AL4320" s="81"/>
    </row>
    <row r="4321" spans="4:38" s="80" customFormat="1">
      <c r="D4321" s="81"/>
      <c r="E4321" s="81"/>
      <c r="K4321" s="82"/>
      <c r="W4321" s="81"/>
      <c r="X4321" s="81"/>
      <c r="AL4321" s="81"/>
    </row>
    <row r="4322" spans="4:38" s="80" customFormat="1">
      <c r="D4322" s="81"/>
      <c r="E4322" s="81"/>
      <c r="K4322" s="82"/>
      <c r="W4322" s="81"/>
      <c r="X4322" s="81"/>
      <c r="AL4322" s="81"/>
    </row>
    <row r="4323" spans="4:38" s="80" customFormat="1">
      <c r="D4323" s="81"/>
      <c r="E4323" s="81"/>
      <c r="K4323" s="82"/>
      <c r="W4323" s="81"/>
      <c r="X4323" s="81"/>
      <c r="AL4323" s="81"/>
    </row>
    <row r="4324" spans="4:38" s="80" customFormat="1">
      <c r="D4324" s="81"/>
      <c r="E4324" s="81"/>
      <c r="K4324" s="82"/>
      <c r="W4324" s="81"/>
      <c r="X4324" s="81"/>
      <c r="AL4324" s="81"/>
    </row>
    <row r="4325" spans="4:38" s="80" customFormat="1">
      <c r="D4325" s="81"/>
      <c r="E4325" s="81"/>
      <c r="K4325" s="82"/>
      <c r="W4325" s="81"/>
      <c r="X4325" s="81"/>
      <c r="AL4325" s="81"/>
    </row>
    <row r="4326" spans="4:38" s="80" customFormat="1">
      <c r="D4326" s="81"/>
      <c r="E4326" s="81"/>
      <c r="K4326" s="82"/>
      <c r="W4326" s="81"/>
      <c r="X4326" s="81"/>
      <c r="AL4326" s="81"/>
    </row>
    <row r="4327" spans="4:38" s="80" customFormat="1">
      <c r="D4327" s="81"/>
      <c r="E4327" s="81"/>
      <c r="K4327" s="82"/>
      <c r="W4327" s="81"/>
      <c r="X4327" s="81"/>
      <c r="AL4327" s="81"/>
    </row>
    <row r="4328" spans="4:38" s="80" customFormat="1">
      <c r="D4328" s="81"/>
      <c r="E4328" s="81"/>
      <c r="K4328" s="82"/>
      <c r="W4328" s="81"/>
      <c r="X4328" s="81"/>
      <c r="AL4328" s="81"/>
    </row>
    <row r="4329" spans="4:38" s="80" customFormat="1">
      <c r="D4329" s="81"/>
      <c r="E4329" s="81"/>
      <c r="K4329" s="82"/>
      <c r="W4329" s="81"/>
      <c r="X4329" s="81"/>
      <c r="AL4329" s="81"/>
    </row>
    <row r="4330" spans="4:38" s="80" customFormat="1">
      <c r="D4330" s="81"/>
      <c r="E4330" s="81"/>
      <c r="K4330" s="82"/>
      <c r="W4330" s="81"/>
      <c r="X4330" s="81"/>
      <c r="AL4330" s="81"/>
    </row>
    <row r="4331" spans="4:38" s="80" customFormat="1">
      <c r="D4331" s="81"/>
      <c r="E4331" s="81"/>
      <c r="K4331" s="82"/>
      <c r="W4331" s="81"/>
      <c r="X4331" s="81"/>
      <c r="AL4331" s="81"/>
    </row>
    <row r="4332" spans="4:38" s="80" customFormat="1">
      <c r="D4332" s="81"/>
      <c r="E4332" s="81"/>
      <c r="K4332" s="82"/>
      <c r="W4332" s="81"/>
      <c r="X4332" s="81"/>
      <c r="AL4332" s="81"/>
    </row>
    <row r="4333" spans="4:38" s="80" customFormat="1">
      <c r="D4333" s="81"/>
      <c r="E4333" s="81"/>
      <c r="K4333" s="82"/>
      <c r="W4333" s="81"/>
      <c r="X4333" s="81"/>
      <c r="AL4333" s="81"/>
    </row>
    <row r="4334" spans="4:38" s="80" customFormat="1">
      <c r="D4334" s="81"/>
      <c r="E4334" s="81"/>
      <c r="K4334" s="82"/>
      <c r="W4334" s="81"/>
      <c r="X4334" s="81"/>
      <c r="AL4334" s="81"/>
    </row>
    <row r="4335" spans="4:38" s="80" customFormat="1">
      <c r="D4335" s="81"/>
      <c r="E4335" s="81"/>
      <c r="K4335" s="82"/>
      <c r="W4335" s="81"/>
      <c r="X4335" s="81"/>
      <c r="AL4335" s="81"/>
    </row>
    <row r="4336" spans="4:38" s="80" customFormat="1">
      <c r="D4336" s="81"/>
      <c r="E4336" s="81"/>
      <c r="K4336" s="82"/>
      <c r="W4336" s="81"/>
      <c r="X4336" s="81"/>
      <c r="AL4336" s="81"/>
    </row>
    <row r="4337" spans="4:38" s="80" customFormat="1">
      <c r="D4337" s="81"/>
      <c r="E4337" s="81"/>
      <c r="K4337" s="82"/>
      <c r="W4337" s="81"/>
      <c r="X4337" s="81"/>
      <c r="AL4337" s="81"/>
    </row>
    <row r="4338" spans="4:38" s="80" customFormat="1">
      <c r="D4338" s="81"/>
      <c r="E4338" s="81"/>
      <c r="K4338" s="82"/>
      <c r="W4338" s="81"/>
      <c r="X4338" s="81"/>
      <c r="AL4338" s="81"/>
    </row>
    <row r="4339" spans="4:38" s="80" customFormat="1">
      <c r="D4339" s="81"/>
      <c r="E4339" s="81"/>
      <c r="K4339" s="82"/>
      <c r="W4339" s="81"/>
      <c r="X4339" s="81"/>
      <c r="AL4339" s="81"/>
    </row>
    <row r="4340" spans="4:38" s="80" customFormat="1">
      <c r="D4340" s="81"/>
      <c r="E4340" s="81"/>
      <c r="K4340" s="82"/>
      <c r="W4340" s="81"/>
      <c r="X4340" s="81"/>
      <c r="AL4340" s="81"/>
    </row>
    <row r="4341" spans="4:38" s="80" customFormat="1">
      <c r="D4341" s="81"/>
      <c r="E4341" s="81"/>
      <c r="K4341" s="82"/>
      <c r="W4341" s="81"/>
      <c r="X4341" s="81"/>
      <c r="AL4341" s="81"/>
    </row>
    <row r="4342" spans="4:38" s="80" customFormat="1">
      <c r="D4342" s="81"/>
      <c r="E4342" s="81"/>
      <c r="K4342" s="82"/>
      <c r="W4342" s="81"/>
      <c r="X4342" s="81"/>
      <c r="AL4342" s="81"/>
    </row>
    <row r="4343" spans="4:38" s="80" customFormat="1">
      <c r="D4343" s="81"/>
      <c r="E4343" s="81"/>
      <c r="K4343" s="82"/>
      <c r="W4343" s="81"/>
      <c r="X4343" s="81"/>
      <c r="AL4343" s="81"/>
    </row>
    <row r="4344" spans="4:38" s="80" customFormat="1">
      <c r="D4344" s="81"/>
      <c r="E4344" s="81"/>
      <c r="K4344" s="82"/>
      <c r="W4344" s="81"/>
      <c r="X4344" s="81"/>
      <c r="AL4344" s="81"/>
    </row>
    <row r="4345" spans="4:38" s="80" customFormat="1">
      <c r="D4345" s="81"/>
      <c r="E4345" s="81"/>
      <c r="K4345" s="82"/>
      <c r="W4345" s="81"/>
      <c r="X4345" s="81"/>
      <c r="AL4345" s="81"/>
    </row>
    <row r="4346" spans="4:38" s="80" customFormat="1">
      <c r="D4346" s="81"/>
      <c r="E4346" s="81"/>
      <c r="K4346" s="82"/>
      <c r="W4346" s="81"/>
      <c r="X4346" s="81"/>
      <c r="AL4346" s="81"/>
    </row>
    <row r="4347" spans="4:38" s="80" customFormat="1">
      <c r="D4347" s="81"/>
      <c r="E4347" s="81"/>
      <c r="K4347" s="82"/>
      <c r="W4347" s="81"/>
      <c r="X4347" s="81"/>
      <c r="AL4347" s="81"/>
    </row>
    <row r="4348" spans="4:38" s="80" customFormat="1">
      <c r="D4348" s="81"/>
      <c r="E4348" s="81"/>
      <c r="K4348" s="82"/>
      <c r="W4348" s="81"/>
      <c r="X4348" s="81"/>
      <c r="AL4348" s="81"/>
    </row>
    <row r="4349" spans="4:38" s="80" customFormat="1">
      <c r="D4349" s="81"/>
      <c r="E4349" s="81"/>
      <c r="K4349" s="82"/>
      <c r="W4349" s="81"/>
      <c r="X4349" s="81"/>
      <c r="AL4349" s="81"/>
    </row>
    <row r="4350" spans="4:38" s="80" customFormat="1">
      <c r="D4350" s="81"/>
      <c r="E4350" s="81"/>
      <c r="K4350" s="82"/>
      <c r="W4350" s="81"/>
      <c r="X4350" s="81"/>
      <c r="AL4350" s="81"/>
    </row>
    <row r="4351" spans="4:38" s="80" customFormat="1">
      <c r="D4351" s="81"/>
      <c r="E4351" s="81"/>
      <c r="K4351" s="82"/>
      <c r="W4351" s="81"/>
      <c r="X4351" s="81"/>
      <c r="AL4351" s="81"/>
    </row>
    <row r="4352" spans="4:38" s="80" customFormat="1">
      <c r="D4352" s="81"/>
      <c r="E4352" s="81"/>
      <c r="K4352" s="82"/>
      <c r="W4352" s="81"/>
      <c r="X4352" s="81"/>
      <c r="AL4352" s="81"/>
    </row>
    <row r="4353" spans="4:38" s="80" customFormat="1">
      <c r="D4353" s="81"/>
      <c r="E4353" s="81"/>
      <c r="K4353" s="82"/>
      <c r="W4353" s="81"/>
      <c r="X4353" s="81"/>
      <c r="AL4353" s="81"/>
    </row>
    <row r="4354" spans="4:38" s="80" customFormat="1">
      <c r="D4354" s="81"/>
      <c r="E4354" s="81"/>
      <c r="K4354" s="82"/>
      <c r="W4354" s="81"/>
      <c r="X4354" s="81"/>
      <c r="AL4354" s="81"/>
    </row>
    <row r="4355" spans="4:38" s="80" customFormat="1">
      <c r="D4355" s="81"/>
      <c r="E4355" s="81"/>
      <c r="K4355" s="82"/>
      <c r="W4355" s="81"/>
      <c r="X4355" s="81"/>
      <c r="AL4355" s="81"/>
    </row>
    <row r="4356" spans="4:38" s="80" customFormat="1">
      <c r="D4356" s="81"/>
      <c r="E4356" s="81"/>
      <c r="K4356" s="82"/>
      <c r="W4356" s="81"/>
      <c r="X4356" s="81"/>
      <c r="AL4356" s="81"/>
    </row>
    <row r="4357" spans="4:38" s="80" customFormat="1">
      <c r="D4357" s="81"/>
      <c r="E4357" s="81"/>
      <c r="K4357" s="82"/>
      <c r="W4357" s="81"/>
      <c r="X4357" s="81"/>
      <c r="AL4357" s="81"/>
    </row>
    <row r="4358" spans="4:38" s="80" customFormat="1">
      <c r="D4358" s="81"/>
      <c r="E4358" s="81"/>
      <c r="K4358" s="82"/>
      <c r="W4358" s="81"/>
      <c r="X4358" s="81"/>
      <c r="AL4358" s="81"/>
    </row>
    <row r="4359" spans="4:38" s="80" customFormat="1">
      <c r="D4359" s="81"/>
      <c r="E4359" s="81"/>
      <c r="K4359" s="82"/>
      <c r="W4359" s="81"/>
      <c r="X4359" s="81"/>
      <c r="AL4359" s="81"/>
    </row>
    <row r="4360" spans="4:38" s="80" customFormat="1">
      <c r="D4360" s="81"/>
      <c r="E4360" s="81"/>
      <c r="K4360" s="82"/>
      <c r="W4360" s="81"/>
      <c r="X4360" s="81"/>
      <c r="AL4360" s="81"/>
    </row>
    <row r="4361" spans="4:38" s="80" customFormat="1">
      <c r="D4361" s="81"/>
      <c r="E4361" s="81"/>
      <c r="K4361" s="82"/>
      <c r="W4361" s="81"/>
      <c r="X4361" s="81"/>
      <c r="AL4361" s="81"/>
    </row>
    <row r="4362" spans="4:38" s="80" customFormat="1">
      <c r="D4362" s="81"/>
      <c r="E4362" s="81"/>
      <c r="K4362" s="82"/>
      <c r="W4362" s="81"/>
      <c r="X4362" s="81"/>
      <c r="AL4362" s="81"/>
    </row>
    <row r="4363" spans="4:38" s="80" customFormat="1">
      <c r="D4363" s="81"/>
      <c r="E4363" s="81"/>
      <c r="K4363" s="82"/>
      <c r="W4363" s="81"/>
      <c r="X4363" s="81"/>
      <c r="AL4363" s="81"/>
    </row>
    <row r="4364" spans="4:38" s="80" customFormat="1">
      <c r="D4364" s="81"/>
      <c r="E4364" s="81"/>
      <c r="K4364" s="82"/>
      <c r="W4364" s="81"/>
      <c r="X4364" s="81"/>
      <c r="AL4364" s="81"/>
    </row>
    <row r="4365" spans="4:38" s="80" customFormat="1">
      <c r="D4365" s="81"/>
      <c r="E4365" s="81"/>
      <c r="K4365" s="82"/>
      <c r="W4365" s="81"/>
      <c r="X4365" s="81"/>
      <c r="AL4365" s="81"/>
    </row>
    <row r="4366" spans="4:38" s="80" customFormat="1">
      <c r="D4366" s="81"/>
      <c r="E4366" s="81"/>
      <c r="K4366" s="82"/>
      <c r="W4366" s="81"/>
      <c r="X4366" s="81"/>
      <c r="AL4366" s="81"/>
    </row>
    <row r="4367" spans="4:38" s="80" customFormat="1">
      <c r="D4367" s="81"/>
      <c r="E4367" s="81"/>
      <c r="K4367" s="82"/>
      <c r="W4367" s="81"/>
      <c r="X4367" s="81"/>
      <c r="AL4367" s="81"/>
    </row>
    <row r="4368" spans="4:38" s="80" customFormat="1">
      <c r="D4368" s="81"/>
      <c r="E4368" s="81"/>
      <c r="K4368" s="82"/>
      <c r="W4368" s="81"/>
      <c r="X4368" s="81"/>
      <c r="AL4368" s="81"/>
    </row>
    <row r="4369" spans="4:38" s="80" customFormat="1">
      <c r="D4369" s="81"/>
      <c r="E4369" s="81"/>
      <c r="K4369" s="82"/>
      <c r="W4369" s="81"/>
      <c r="X4369" s="81"/>
      <c r="AL4369" s="81"/>
    </row>
    <row r="4370" spans="4:38" s="80" customFormat="1">
      <c r="D4370" s="81"/>
      <c r="E4370" s="81"/>
      <c r="K4370" s="82"/>
      <c r="W4370" s="81"/>
      <c r="X4370" s="81"/>
      <c r="AL4370" s="81"/>
    </row>
    <row r="4371" spans="4:38" s="80" customFormat="1">
      <c r="D4371" s="81"/>
      <c r="E4371" s="81"/>
      <c r="K4371" s="82"/>
      <c r="W4371" s="81"/>
      <c r="X4371" s="81"/>
      <c r="AL4371" s="81"/>
    </row>
    <row r="4372" spans="4:38" s="80" customFormat="1">
      <c r="D4372" s="81"/>
      <c r="E4372" s="81"/>
      <c r="K4372" s="82"/>
      <c r="W4372" s="81"/>
      <c r="X4372" s="81"/>
      <c r="AL4372" s="81"/>
    </row>
    <row r="4373" spans="4:38" s="80" customFormat="1">
      <c r="D4373" s="81"/>
      <c r="E4373" s="81"/>
      <c r="K4373" s="82"/>
      <c r="W4373" s="81"/>
      <c r="X4373" s="81"/>
      <c r="AL4373" s="81"/>
    </row>
    <row r="4374" spans="4:38" s="80" customFormat="1">
      <c r="D4374" s="81"/>
      <c r="E4374" s="81"/>
      <c r="K4374" s="82"/>
      <c r="W4374" s="81"/>
      <c r="X4374" s="81"/>
      <c r="AL4374" s="81"/>
    </row>
    <row r="4375" spans="4:38" s="80" customFormat="1">
      <c r="D4375" s="81"/>
      <c r="E4375" s="81"/>
      <c r="K4375" s="82"/>
      <c r="W4375" s="81"/>
      <c r="X4375" s="81"/>
      <c r="AL4375" s="81"/>
    </row>
    <row r="4376" spans="4:38" s="80" customFormat="1">
      <c r="D4376" s="81"/>
      <c r="E4376" s="81"/>
      <c r="K4376" s="82"/>
      <c r="W4376" s="81"/>
      <c r="X4376" s="81"/>
      <c r="AL4376" s="81"/>
    </row>
    <row r="4377" spans="4:38" s="80" customFormat="1">
      <c r="D4377" s="81"/>
      <c r="E4377" s="81"/>
      <c r="K4377" s="82"/>
      <c r="W4377" s="81"/>
      <c r="X4377" s="81"/>
      <c r="AL4377" s="81"/>
    </row>
    <row r="4378" spans="4:38" s="80" customFormat="1">
      <c r="D4378" s="81"/>
      <c r="E4378" s="81"/>
      <c r="K4378" s="82"/>
      <c r="W4378" s="81"/>
      <c r="X4378" s="81"/>
      <c r="AL4378" s="81"/>
    </row>
    <row r="4379" spans="4:38" s="80" customFormat="1">
      <c r="D4379" s="81"/>
      <c r="E4379" s="81"/>
      <c r="K4379" s="82"/>
      <c r="W4379" s="81"/>
      <c r="X4379" s="81"/>
      <c r="AL4379" s="81"/>
    </row>
    <row r="4380" spans="4:38" s="80" customFormat="1">
      <c r="D4380" s="81"/>
      <c r="E4380" s="81"/>
      <c r="K4380" s="82"/>
      <c r="W4380" s="81"/>
      <c r="X4380" s="81"/>
      <c r="AL4380" s="81"/>
    </row>
    <row r="4381" spans="4:38" s="80" customFormat="1">
      <c r="D4381" s="81"/>
      <c r="E4381" s="81"/>
      <c r="K4381" s="82"/>
      <c r="W4381" s="81"/>
      <c r="X4381" s="81"/>
      <c r="AL4381" s="81"/>
    </row>
    <row r="4382" spans="4:38" s="80" customFormat="1">
      <c r="D4382" s="81"/>
      <c r="E4382" s="81"/>
      <c r="K4382" s="82"/>
      <c r="W4382" s="81"/>
      <c r="X4382" s="81"/>
      <c r="AL4382" s="81"/>
    </row>
    <row r="4383" spans="4:38" s="80" customFormat="1">
      <c r="D4383" s="81"/>
      <c r="E4383" s="81"/>
      <c r="K4383" s="82"/>
      <c r="W4383" s="81"/>
      <c r="X4383" s="81"/>
      <c r="AL4383" s="81"/>
    </row>
    <row r="4384" spans="4:38" s="80" customFormat="1">
      <c r="D4384" s="81"/>
      <c r="E4384" s="81"/>
      <c r="K4384" s="82"/>
      <c r="W4384" s="81"/>
      <c r="X4384" s="81"/>
      <c r="AL4384" s="81"/>
    </row>
    <row r="4385" spans="4:38" s="80" customFormat="1">
      <c r="D4385" s="81"/>
      <c r="E4385" s="81"/>
      <c r="K4385" s="82"/>
      <c r="W4385" s="81"/>
      <c r="X4385" s="81"/>
      <c r="AL4385" s="81"/>
    </row>
    <row r="4386" spans="4:38" s="80" customFormat="1">
      <c r="D4386" s="81"/>
      <c r="E4386" s="81"/>
      <c r="K4386" s="82"/>
      <c r="W4386" s="81"/>
      <c r="X4386" s="81"/>
      <c r="AL4386" s="81"/>
    </row>
    <row r="4387" spans="4:38" s="80" customFormat="1">
      <c r="D4387" s="81"/>
      <c r="E4387" s="81"/>
      <c r="K4387" s="82"/>
      <c r="W4387" s="81"/>
      <c r="X4387" s="81"/>
      <c r="AL4387" s="81"/>
    </row>
    <row r="4388" spans="4:38" s="80" customFormat="1">
      <c r="D4388" s="81"/>
      <c r="E4388" s="81"/>
      <c r="K4388" s="82"/>
      <c r="W4388" s="81"/>
      <c r="X4388" s="81"/>
      <c r="AL4388" s="81"/>
    </row>
    <row r="4389" spans="4:38" s="80" customFormat="1">
      <c r="D4389" s="81"/>
      <c r="E4389" s="81"/>
      <c r="K4389" s="82"/>
      <c r="W4389" s="81"/>
      <c r="X4389" s="81"/>
      <c r="AL4389" s="81"/>
    </row>
    <row r="4390" spans="4:38" s="80" customFormat="1">
      <c r="D4390" s="81"/>
      <c r="E4390" s="81"/>
      <c r="K4390" s="82"/>
      <c r="W4390" s="81"/>
      <c r="X4390" s="81"/>
      <c r="AL4390" s="81"/>
    </row>
    <row r="4391" spans="4:38" s="80" customFormat="1">
      <c r="D4391" s="81"/>
      <c r="E4391" s="81"/>
      <c r="K4391" s="82"/>
      <c r="W4391" s="81"/>
      <c r="X4391" s="81"/>
      <c r="AL4391" s="81"/>
    </row>
    <row r="4392" spans="4:38" s="80" customFormat="1">
      <c r="D4392" s="81"/>
      <c r="E4392" s="81"/>
      <c r="K4392" s="82"/>
      <c r="W4392" s="81"/>
      <c r="X4392" s="81"/>
      <c r="AL4392" s="81"/>
    </row>
    <row r="4393" spans="4:38" s="80" customFormat="1">
      <c r="D4393" s="81"/>
      <c r="E4393" s="81"/>
      <c r="K4393" s="82"/>
      <c r="W4393" s="81"/>
      <c r="X4393" s="81"/>
      <c r="AL4393" s="81"/>
    </row>
    <row r="4394" spans="4:38" s="80" customFormat="1">
      <c r="D4394" s="81"/>
      <c r="E4394" s="81"/>
      <c r="K4394" s="82"/>
      <c r="W4394" s="81"/>
      <c r="X4394" s="81"/>
      <c r="AL4394" s="81"/>
    </row>
    <row r="4395" spans="4:38" s="80" customFormat="1">
      <c r="D4395" s="81"/>
      <c r="E4395" s="81"/>
      <c r="K4395" s="82"/>
      <c r="W4395" s="81"/>
      <c r="X4395" s="81"/>
      <c r="AL4395" s="81"/>
    </row>
    <row r="4396" spans="4:38" s="80" customFormat="1">
      <c r="D4396" s="81"/>
      <c r="E4396" s="81"/>
      <c r="K4396" s="82"/>
      <c r="W4396" s="81"/>
      <c r="X4396" s="81"/>
      <c r="AL4396" s="81"/>
    </row>
    <row r="4397" spans="4:38" s="80" customFormat="1">
      <c r="D4397" s="81"/>
      <c r="E4397" s="81"/>
      <c r="K4397" s="82"/>
      <c r="W4397" s="81"/>
      <c r="X4397" s="81"/>
      <c r="AL4397" s="81"/>
    </row>
    <row r="4398" spans="4:38" s="80" customFormat="1">
      <c r="D4398" s="81"/>
      <c r="E4398" s="81"/>
      <c r="K4398" s="82"/>
      <c r="W4398" s="81"/>
      <c r="X4398" s="81"/>
      <c r="AL4398" s="81"/>
    </row>
    <row r="4399" spans="4:38" s="80" customFormat="1">
      <c r="D4399" s="81"/>
      <c r="E4399" s="81"/>
      <c r="K4399" s="82"/>
      <c r="W4399" s="81"/>
      <c r="X4399" s="81"/>
      <c r="AL4399" s="81"/>
    </row>
    <row r="4400" spans="4:38" s="80" customFormat="1">
      <c r="D4400" s="81"/>
      <c r="E4400" s="81"/>
      <c r="K4400" s="82"/>
      <c r="W4400" s="81"/>
      <c r="X4400" s="81"/>
      <c r="AL4400" s="81"/>
    </row>
    <row r="4401" spans="4:38" s="80" customFormat="1">
      <c r="D4401" s="81"/>
      <c r="E4401" s="81"/>
      <c r="K4401" s="82"/>
      <c r="W4401" s="81"/>
      <c r="X4401" s="81"/>
      <c r="AL4401" s="81"/>
    </row>
    <row r="4402" spans="4:38" s="80" customFormat="1">
      <c r="D4402" s="81"/>
      <c r="E4402" s="81"/>
      <c r="K4402" s="82"/>
      <c r="W4402" s="81"/>
      <c r="X4402" s="81"/>
      <c r="AL4402" s="81"/>
    </row>
    <row r="4403" spans="4:38" s="80" customFormat="1">
      <c r="D4403" s="81"/>
      <c r="E4403" s="81"/>
      <c r="K4403" s="82"/>
      <c r="W4403" s="81"/>
      <c r="X4403" s="81"/>
      <c r="AL4403" s="81"/>
    </row>
    <row r="4404" spans="4:38" s="80" customFormat="1">
      <c r="D4404" s="81"/>
      <c r="E4404" s="81"/>
      <c r="K4404" s="82"/>
      <c r="W4404" s="81"/>
      <c r="X4404" s="81"/>
      <c r="AL4404" s="81"/>
    </row>
    <row r="4405" spans="4:38" s="80" customFormat="1">
      <c r="D4405" s="81"/>
      <c r="E4405" s="81"/>
      <c r="K4405" s="82"/>
      <c r="W4405" s="81"/>
      <c r="X4405" s="81"/>
      <c r="AL4405" s="81"/>
    </row>
    <row r="4406" spans="4:38" s="80" customFormat="1">
      <c r="D4406" s="81"/>
      <c r="E4406" s="81"/>
      <c r="K4406" s="82"/>
      <c r="W4406" s="81"/>
      <c r="X4406" s="81"/>
      <c r="AL4406" s="81"/>
    </row>
    <row r="4407" spans="4:38" s="80" customFormat="1">
      <c r="D4407" s="81"/>
      <c r="E4407" s="81"/>
      <c r="K4407" s="82"/>
      <c r="W4407" s="81"/>
      <c r="X4407" s="81"/>
      <c r="AL4407" s="81"/>
    </row>
    <row r="4408" spans="4:38" s="80" customFormat="1">
      <c r="D4408" s="81"/>
      <c r="E4408" s="81"/>
      <c r="K4408" s="82"/>
      <c r="W4408" s="81"/>
      <c r="X4408" s="81"/>
      <c r="AL4408" s="81"/>
    </row>
    <row r="4409" spans="4:38" s="80" customFormat="1">
      <c r="D4409" s="81"/>
      <c r="E4409" s="81"/>
      <c r="K4409" s="82"/>
      <c r="W4409" s="81"/>
      <c r="X4409" s="81"/>
      <c r="AL4409" s="81"/>
    </row>
    <row r="4410" spans="4:38" s="80" customFormat="1">
      <c r="D4410" s="81"/>
      <c r="E4410" s="81"/>
      <c r="K4410" s="82"/>
      <c r="W4410" s="81"/>
      <c r="X4410" s="81"/>
      <c r="AL4410" s="81"/>
    </row>
    <row r="4411" spans="4:38" s="80" customFormat="1">
      <c r="D4411" s="81"/>
      <c r="E4411" s="81"/>
      <c r="K4411" s="82"/>
      <c r="W4411" s="81"/>
      <c r="X4411" s="81"/>
      <c r="AL4411" s="81"/>
    </row>
    <row r="4412" spans="4:38" s="80" customFormat="1">
      <c r="D4412" s="81"/>
      <c r="E4412" s="81"/>
      <c r="K4412" s="82"/>
      <c r="W4412" s="81"/>
      <c r="X4412" s="81"/>
      <c r="AL4412" s="81"/>
    </row>
    <row r="4413" spans="4:38" s="80" customFormat="1">
      <c r="D4413" s="81"/>
      <c r="E4413" s="81"/>
      <c r="K4413" s="82"/>
      <c r="W4413" s="81"/>
      <c r="X4413" s="81"/>
      <c r="AL4413" s="81"/>
    </row>
    <row r="4414" spans="4:38" s="80" customFormat="1">
      <c r="D4414" s="81"/>
      <c r="E4414" s="81"/>
      <c r="K4414" s="82"/>
      <c r="W4414" s="81"/>
      <c r="X4414" s="81"/>
      <c r="AL4414" s="81"/>
    </row>
    <row r="4415" spans="4:38" s="80" customFormat="1">
      <c r="D4415" s="81"/>
      <c r="E4415" s="81"/>
      <c r="K4415" s="82"/>
      <c r="W4415" s="81"/>
      <c r="X4415" s="81"/>
      <c r="AL4415" s="81"/>
    </row>
    <row r="4416" spans="4:38" s="80" customFormat="1">
      <c r="D4416" s="81"/>
      <c r="E4416" s="81"/>
      <c r="K4416" s="82"/>
      <c r="W4416" s="81"/>
      <c r="X4416" s="81"/>
      <c r="AL4416" s="81"/>
    </row>
    <row r="4417" spans="4:38" s="80" customFormat="1">
      <c r="D4417" s="81"/>
      <c r="E4417" s="81"/>
      <c r="K4417" s="82"/>
      <c r="W4417" s="81"/>
      <c r="X4417" s="81"/>
      <c r="AL4417" s="81"/>
    </row>
    <row r="4418" spans="4:38" s="80" customFormat="1">
      <c r="D4418" s="81"/>
      <c r="E4418" s="81"/>
      <c r="K4418" s="82"/>
      <c r="W4418" s="81"/>
      <c r="X4418" s="81"/>
      <c r="AL4418" s="81"/>
    </row>
    <row r="4419" spans="4:38" s="80" customFormat="1">
      <c r="D4419" s="81"/>
      <c r="E4419" s="81"/>
      <c r="K4419" s="82"/>
      <c r="W4419" s="81"/>
      <c r="X4419" s="81"/>
      <c r="AL4419" s="81"/>
    </row>
    <row r="4420" spans="4:38" s="80" customFormat="1">
      <c r="D4420" s="81"/>
      <c r="E4420" s="81"/>
      <c r="K4420" s="82"/>
      <c r="W4420" s="81"/>
      <c r="X4420" s="81"/>
      <c r="AL4420" s="81"/>
    </row>
    <row r="4421" spans="4:38" s="80" customFormat="1">
      <c r="D4421" s="81"/>
      <c r="E4421" s="81"/>
      <c r="K4421" s="82"/>
      <c r="W4421" s="81"/>
      <c r="X4421" s="81"/>
      <c r="AL4421" s="81"/>
    </row>
    <row r="4422" spans="4:38" s="80" customFormat="1">
      <c r="D4422" s="81"/>
      <c r="E4422" s="81"/>
      <c r="K4422" s="82"/>
      <c r="W4422" s="81"/>
      <c r="X4422" s="81"/>
      <c r="AL4422" s="81"/>
    </row>
    <row r="4423" spans="4:38" s="80" customFormat="1">
      <c r="D4423" s="81"/>
      <c r="E4423" s="81"/>
      <c r="K4423" s="82"/>
      <c r="W4423" s="81"/>
      <c r="X4423" s="81"/>
      <c r="AL4423" s="81"/>
    </row>
    <row r="4424" spans="4:38" s="80" customFormat="1">
      <c r="D4424" s="81"/>
      <c r="E4424" s="81"/>
      <c r="K4424" s="82"/>
      <c r="W4424" s="81"/>
      <c r="X4424" s="81"/>
      <c r="AL4424" s="81"/>
    </row>
    <row r="4425" spans="4:38" s="80" customFormat="1">
      <c r="D4425" s="81"/>
      <c r="E4425" s="81"/>
      <c r="K4425" s="82"/>
      <c r="W4425" s="81"/>
      <c r="X4425" s="81"/>
      <c r="AL4425" s="81"/>
    </row>
    <row r="4426" spans="4:38" s="80" customFormat="1">
      <c r="D4426" s="81"/>
      <c r="E4426" s="81"/>
      <c r="K4426" s="82"/>
      <c r="W4426" s="81"/>
      <c r="X4426" s="81"/>
      <c r="AL4426" s="81"/>
    </row>
    <row r="4427" spans="4:38" s="80" customFormat="1">
      <c r="D4427" s="81"/>
      <c r="E4427" s="81"/>
      <c r="K4427" s="82"/>
      <c r="W4427" s="81"/>
      <c r="X4427" s="81"/>
      <c r="AL4427" s="81"/>
    </row>
    <row r="4428" spans="4:38" s="80" customFormat="1">
      <c r="D4428" s="81"/>
      <c r="E4428" s="81"/>
      <c r="K4428" s="82"/>
      <c r="W4428" s="81"/>
      <c r="X4428" s="81"/>
      <c r="AL4428" s="81"/>
    </row>
    <row r="4429" spans="4:38" s="80" customFormat="1">
      <c r="D4429" s="81"/>
      <c r="E4429" s="81"/>
      <c r="K4429" s="82"/>
      <c r="W4429" s="81"/>
      <c r="X4429" s="81"/>
      <c r="AL4429" s="81"/>
    </row>
    <row r="4430" spans="4:38" s="80" customFormat="1">
      <c r="D4430" s="81"/>
      <c r="E4430" s="81"/>
      <c r="K4430" s="82"/>
      <c r="W4430" s="81"/>
      <c r="X4430" s="81"/>
      <c r="AL4430" s="81"/>
    </row>
    <row r="4431" spans="4:38" s="80" customFormat="1">
      <c r="D4431" s="81"/>
      <c r="E4431" s="81"/>
      <c r="K4431" s="82"/>
      <c r="W4431" s="81"/>
      <c r="X4431" s="81"/>
      <c r="AL4431" s="81"/>
    </row>
    <row r="4432" spans="4:38" s="80" customFormat="1">
      <c r="D4432" s="81"/>
      <c r="E4432" s="81"/>
      <c r="K4432" s="82"/>
      <c r="W4432" s="81"/>
      <c r="X4432" s="81"/>
      <c r="AL4432" s="81"/>
    </row>
    <row r="4433" spans="4:38" s="80" customFormat="1">
      <c r="D4433" s="81"/>
      <c r="E4433" s="81"/>
      <c r="K4433" s="82"/>
      <c r="W4433" s="81"/>
      <c r="X4433" s="81"/>
      <c r="AL4433" s="81"/>
    </row>
    <row r="4434" spans="4:38" s="80" customFormat="1">
      <c r="D4434" s="81"/>
      <c r="E4434" s="81"/>
      <c r="K4434" s="82"/>
      <c r="W4434" s="81"/>
      <c r="X4434" s="81"/>
      <c r="AL4434" s="81"/>
    </row>
    <row r="4435" spans="4:38" s="80" customFormat="1">
      <c r="D4435" s="81"/>
      <c r="E4435" s="81"/>
      <c r="K4435" s="82"/>
      <c r="W4435" s="81"/>
      <c r="X4435" s="81"/>
      <c r="AL4435" s="81"/>
    </row>
    <row r="4436" spans="4:38" s="80" customFormat="1">
      <c r="D4436" s="81"/>
      <c r="E4436" s="81"/>
      <c r="K4436" s="82"/>
      <c r="W4436" s="81"/>
      <c r="X4436" s="81"/>
      <c r="AL4436" s="81"/>
    </row>
    <row r="4437" spans="4:38" s="80" customFormat="1">
      <c r="D4437" s="81"/>
      <c r="E4437" s="81"/>
      <c r="K4437" s="82"/>
      <c r="W4437" s="81"/>
      <c r="X4437" s="81"/>
      <c r="AL4437" s="81"/>
    </row>
    <row r="4438" spans="4:38" s="80" customFormat="1">
      <c r="D4438" s="81"/>
      <c r="E4438" s="81"/>
      <c r="K4438" s="82"/>
      <c r="W4438" s="81"/>
      <c r="X4438" s="81"/>
      <c r="AL4438" s="81"/>
    </row>
    <row r="4439" spans="4:38" s="80" customFormat="1">
      <c r="D4439" s="81"/>
      <c r="E4439" s="81"/>
      <c r="K4439" s="82"/>
      <c r="W4439" s="81"/>
      <c r="X4439" s="81"/>
      <c r="AL4439" s="81"/>
    </row>
    <row r="4440" spans="4:38" s="80" customFormat="1">
      <c r="D4440" s="81"/>
      <c r="E4440" s="81"/>
      <c r="K4440" s="82"/>
      <c r="W4440" s="81"/>
      <c r="X4440" s="81"/>
      <c r="AL4440" s="81"/>
    </row>
    <row r="4441" spans="4:38" s="80" customFormat="1">
      <c r="D4441" s="81"/>
      <c r="E4441" s="81"/>
      <c r="K4441" s="82"/>
      <c r="W4441" s="81"/>
      <c r="X4441" s="81"/>
      <c r="AL4441" s="81"/>
    </row>
    <row r="4442" spans="4:38" s="80" customFormat="1">
      <c r="D4442" s="81"/>
      <c r="E4442" s="81"/>
      <c r="K4442" s="82"/>
      <c r="W4442" s="81"/>
      <c r="X4442" s="81"/>
      <c r="AL4442" s="81"/>
    </row>
    <row r="4443" spans="4:38" s="80" customFormat="1">
      <c r="D4443" s="81"/>
      <c r="E4443" s="81"/>
      <c r="K4443" s="82"/>
      <c r="W4443" s="81"/>
      <c r="X4443" s="81"/>
      <c r="AL4443" s="81"/>
    </row>
    <row r="4444" spans="4:38" s="80" customFormat="1">
      <c r="D4444" s="81"/>
      <c r="E4444" s="81"/>
      <c r="K4444" s="82"/>
      <c r="W4444" s="81"/>
      <c r="X4444" s="81"/>
      <c r="AL4444" s="81"/>
    </row>
    <row r="4445" spans="4:38" s="80" customFormat="1">
      <c r="D4445" s="81"/>
      <c r="E4445" s="81"/>
      <c r="K4445" s="82"/>
      <c r="W4445" s="81"/>
      <c r="X4445" s="81"/>
      <c r="AL4445" s="81"/>
    </row>
    <row r="4446" spans="4:38" s="80" customFormat="1">
      <c r="D4446" s="81"/>
      <c r="E4446" s="81"/>
      <c r="K4446" s="82"/>
      <c r="W4446" s="81"/>
      <c r="X4446" s="81"/>
      <c r="AL4446" s="81"/>
    </row>
    <row r="4447" spans="4:38" s="80" customFormat="1">
      <c r="D4447" s="81"/>
      <c r="E4447" s="81"/>
      <c r="K4447" s="82"/>
      <c r="W4447" s="81"/>
      <c r="X4447" s="81"/>
      <c r="AL4447" s="81"/>
    </row>
    <row r="4448" spans="4:38" s="80" customFormat="1">
      <c r="D4448" s="81"/>
      <c r="E4448" s="81"/>
      <c r="K4448" s="82"/>
      <c r="W4448" s="81"/>
      <c r="X4448" s="81"/>
      <c r="AL4448" s="81"/>
    </row>
    <row r="4449" spans="4:38" s="80" customFormat="1">
      <c r="D4449" s="81"/>
      <c r="E4449" s="81"/>
      <c r="K4449" s="82"/>
      <c r="W4449" s="81"/>
      <c r="X4449" s="81"/>
      <c r="AL4449" s="81"/>
    </row>
    <row r="4450" spans="4:38" s="80" customFormat="1">
      <c r="D4450" s="81"/>
      <c r="E4450" s="81"/>
      <c r="K4450" s="82"/>
      <c r="W4450" s="81"/>
      <c r="X4450" s="81"/>
      <c r="AL4450" s="81"/>
    </row>
    <row r="4451" spans="4:38" s="80" customFormat="1">
      <c r="D4451" s="81"/>
      <c r="E4451" s="81"/>
      <c r="K4451" s="82"/>
      <c r="W4451" s="81"/>
      <c r="X4451" s="81"/>
      <c r="AL4451" s="81"/>
    </row>
    <row r="4452" spans="4:38" s="80" customFormat="1">
      <c r="D4452" s="81"/>
      <c r="E4452" s="81"/>
      <c r="K4452" s="82"/>
      <c r="W4452" s="81"/>
      <c r="X4452" s="81"/>
      <c r="AL4452" s="81"/>
    </row>
    <row r="4453" spans="4:38" s="80" customFormat="1">
      <c r="D4453" s="81"/>
      <c r="E4453" s="81"/>
      <c r="K4453" s="82"/>
      <c r="W4453" s="81"/>
      <c r="X4453" s="81"/>
      <c r="AL4453" s="81"/>
    </row>
    <row r="4454" spans="4:38" s="80" customFormat="1">
      <c r="D4454" s="81"/>
      <c r="E4454" s="81"/>
      <c r="K4454" s="82"/>
      <c r="W4454" s="81"/>
      <c r="X4454" s="81"/>
      <c r="AL4454" s="81"/>
    </row>
    <row r="4455" spans="4:38" s="80" customFormat="1">
      <c r="D4455" s="81"/>
      <c r="E4455" s="81"/>
      <c r="K4455" s="82"/>
      <c r="W4455" s="81"/>
      <c r="X4455" s="81"/>
      <c r="AL4455" s="81"/>
    </row>
    <row r="4456" spans="4:38" s="80" customFormat="1">
      <c r="D4456" s="81"/>
      <c r="E4456" s="81"/>
      <c r="K4456" s="82"/>
      <c r="W4456" s="81"/>
      <c r="X4456" s="81"/>
      <c r="AL4456" s="81"/>
    </row>
    <row r="4457" spans="4:38" s="80" customFormat="1">
      <c r="D4457" s="81"/>
      <c r="E4457" s="81"/>
      <c r="K4457" s="82"/>
      <c r="W4457" s="81"/>
      <c r="X4457" s="81"/>
      <c r="AL4457" s="81"/>
    </row>
    <row r="4458" spans="4:38" s="80" customFormat="1">
      <c r="D4458" s="81"/>
      <c r="E4458" s="81"/>
      <c r="K4458" s="82"/>
      <c r="W4458" s="81"/>
      <c r="X4458" s="81"/>
      <c r="AL4458" s="81"/>
    </row>
    <row r="4459" spans="4:38" s="80" customFormat="1">
      <c r="D4459" s="81"/>
      <c r="E4459" s="81"/>
      <c r="K4459" s="82"/>
      <c r="W4459" s="81"/>
      <c r="X4459" s="81"/>
      <c r="AL4459" s="81"/>
    </row>
    <row r="4460" spans="4:38" s="80" customFormat="1">
      <c r="D4460" s="81"/>
      <c r="E4460" s="81"/>
      <c r="K4460" s="82"/>
      <c r="W4460" s="81"/>
      <c r="X4460" s="81"/>
      <c r="AL4460" s="81"/>
    </row>
    <row r="4461" spans="4:38" s="80" customFormat="1">
      <c r="D4461" s="81"/>
      <c r="E4461" s="81"/>
      <c r="K4461" s="82"/>
      <c r="W4461" s="81"/>
      <c r="X4461" s="81"/>
      <c r="AL4461" s="81"/>
    </row>
    <row r="4462" spans="4:38" s="80" customFormat="1">
      <c r="D4462" s="81"/>
      <c r="E4462" s="81"/>
      <c r="K4462" s="82"/>
      <c r="W4462" s="81"/>
      <c r="X4462" s="81"/>
      <c r="AL4462" s="81"/>
    </row>
    <row r="4463" spans="4:38" s="80" customFormat="1">
      <c r="D4463" s="81"/>
      <c r="E4463" s="81"/>
      <c r="K4463" s="82"/>
      <c r="W4463" s="81"/>
      <c r="X4463" s="81"/>
      <c r="AL4463" s="81"/>
    </row>
    <row r="4464" spans="4:38" s="80" customFormat="1">
      <c r="D4464" s="81"/>
      <c r="E4464" s="81"/>
      <c r="K4464" s="82"/>
      <c r="W4464" s="81"/>
      <c r="X4464" s="81"/>
      <c r="AL4464" s="81"/>
    </row>
    <row r="4465" spans="4:38" s="80" customFormat="1">
      <c r="D4465" s="81"/>
      <c r="E4465" s="81"/>
      <c r="K4465" s="82"/>
      <c r="W4465" s="81"/>
      <c r="X4465" s="81"/>
      <c r="AL4465" s="81"/>
    </row>
    <row r="4466" spans="4:38" s="80" customFormat="1">
      <c r="D4466" s="81"/>
      <c r="E4466" s="81"/>
      <c r="K4466" s="82"/>
      <c r="W4466" s="81"/>
      <c r="X4466" s="81"/>
      <c r="AL4466" s="81"/>
    </row>
    <row r="4467" spans="4:38" s="80" customFormat="1">
      <c r="D4467" s="81"/>
      <c r="E4467" s="81"/>
      <c r="K4467" s="82"/>
      <c r="W4467" s="81"/>
      <c r="X4467" s="81"/>
      <c r="AL4467" s="81"/>
    </row>
    <row r="4468" spans="4:38" s="80" customFormat="1">
      <c r="D4468" s="81"/>
      <c r="E4468" s="81"/>
      <c r="K4468" s="82"/>
      <c r="W4468" s="81"/>
      <c r="X4468" s="81"/>
      <c r="AL4468" s="81"/>
    </row>
    <row r="4469" spans="4:38" s="80" customFormat="1">
      <c r="D4469" s="81"/>
      <c r="E4469" s="81"/>
      <c r="K4469" s="82"/>
      <c r="W4469" s="81"/>
      <c r="X4469" s="81"/>
      <c r="AL4469" s="81"/>
    </row>
    <row r="4470" spans="4:38" s="80" customFormat="1">
      <c r="D4470" s="81"/>
      <c r="E4470" s="81"/>
      <c r="K4470" s="82"/>
      <c r="W4470" s="81"/>
      <c r="X4470" s="81"/>
      <c r="AL4470" s="81"/>
    </row>
    <row r="4471" spans="4:38" s="80" customFormat="1">
      <c r="D4471" s="81"/>
      <c r="E4471" s="81"/>
      <c r="K4471" s="82"/>
      <c r="W4471" s="81"/>
      <c r="X4471" s="81"/>
      <c r="AL4471" s="81"/>
    </row>
    <row r="4472" spans="4:38" s="80" customFormat="1">
      <c r="D4472" s="81"/>
      <c r="E4472" s="81"/>
      <c r="K4472" s="82"/>
      <c r="W4472" s="81"/>
      <c r="X4472" s="81"/>
      <c r="AL4472" s="81"/>
    </row>
    <row r="4473" spans="4:38" s="80" customFormat="1">
      <c r="D4473" s="81"/>
      <c r="E4473" s="81"/>
      <c r="K4473" s="82"/>
      <c r="W4473" s="81"/>
      <c r="X4473" s="81"/>
      <c r="AL4473" s="81"/>
    </row>
    <row r="4474" spans="4:38" s="80" customFormat="1">
      <c r="D4474" s="81"/>
      <c r="E4474" s="81"/>
      <c r="K4474" s="82"/>
      <c r="W4474" s="81"/>
      <c r="X4474" s="81"/>
      <c r="AL4474" s="81"/>
    </row>
    <row r="4475" spans="4:38" s="80" customFormat="1">
      <c r="D4475" s="81"/>
      <c r="E4475" s="81"/>
      <c r="K4475" s="82"/>
      <c r="W4475" s="81"/>
      <c r="X4475" s="81"/>
      <c r="AL4475" s="81"/>
    </row>
    <row r="4476" spans="4:38" s="80" customFormat="1">
      <c r="D4476" s="81"/>
      <c r="E4476" s="81"/>
      <c r="K4476" s="82"/>
      <c r="W4476" s="81"/>
      <c r="X4476" s="81"/>
      <c r="AL4476" s="81"/>
    </row>
    <row r="4477" spans="4:38" s="80" customFormat="1">
      <c r="D4477" s="81"/>
      <c r="E4477" s="81"/>
      <c r="K4477" s="82"/>
      <c r="W4477" s="81"/>
      <c r="X4477" s="81"/>
      <c r="AL4477" s="81"/>
    </row>
    <row r="4478" spans="4:38" s="80" customFormat="1">
      <c r="D4478" s="81"/>
      <c r="E4478" s="81"/>
      <c r="K4478" s="82"/>
      <c r="W4478" s="81"/>
      <c r="X4478" s="81"/>
      <c r="AL4478" s="81"/>
    </row>
    <row r="4479" spans="4:38" s="80" customFormat="1">
      <c r="D4479" s="81"/>
      <c r="E4479" s="81"/>
      <c r="K4479" s="82"/>
      <c r="W4479" s="81"/>
      <c r="X4479" s="81"/>
      <c r="AL4479" s="81"/>
    </row>
    <row r="4480" spans="4:38" s="80" customFormat="1">
      <c r="D4480" s="81"/>
      <c r="E4480" s="81"/>
      <c r="K4480" s="82"/>
      <c r="W4480" s="81"/>
      <c r="X4480" s="81"/>
      <c r="AL4480" s="81"/>
    </row>
    <row r="4481" spans="4:38" s="80" customFormat="1">
      <c r="D4481" s="81"/>
      <c r="E4481" s="81"/>
      <c r="K4481" s="82"/>
      <c r="W4481" s="81"/>
      <c r="X4481" s="81"/>
      <c r="AL4481" s="81"/>
    </row>
    <row r="4482" spans="4:38" s="80" customFormat="1">
      <c r="D4482" s="81"/>
      <c r="E4482" s="81"/>
      <c r="K4482" s="82"/>
      <c r="W4482" s="81"/>
      <c r="X4482" s="81"/>
      <c r="AL4482" s="81"/>
    </row>
    <row r="4483" spans="4:38" s="80" customFormat="1">
      <c r="D4483" s="81"/>
      <c r="E4483" s="81"/>
      <c r="K4483" s="82"/>
      <c r="W4483" s="81"/>
      <c r="X4483" s="81"/>
      <c r="AL4483" s="81"/>
    </row>
    <row r="4484" spans="4:38" s="80" customFormat="1">
      <c r="D4484" s="81"/>
      <c r="E4484" s="81"/>
      <c r="K4484" s="82"/>
      <c r="W4484" s="81"/>
      <c r="X4484" s="81"/>
      <c r="AL4484" s="81"/>
    </row>
    <row r="4485" spans="4:38" s="80" customFormat="1">
      <c r="D4485" s="81"/>
      <c r="E4485" s="81"/>
      <c r="K4485" s="82"/>
      <c r="W4485" s="81"/>
      <c r="X4485" s="81"/>
      <c r="AL4485" s="81"/>
    </row>
    <row r="4486" spans="4:38" s="80" customFormat="1">
      <c r="D4486" s="81"/>
      <c r="E4486" s="81"/>
      <c r="K4486" s="82"/>
      <c r="W4486" s="81"/>
      <c r="X4486" s="81"/>
      <c r="AL4486" s="81"/>
    </row>
    <row r="4487" spans="4:38" s="80" customFormat="1">
      <c r="D4487" s="81"/>
      <c r="E4487" s="81"/>
      <c r="K4487" s="82"/>
      <c r="W4487" s="81"/>
      <c r="X4487" s="81"/>
      <c r="AL4487" s="81"/>
    </row>
    <row r="4488" spans="4:38" s="80" customFormat="1">
      <c r="D4488" s="81"/>
      <c r="E4488" s="81"/>
      <c r="K4488" s="82"/>
      <c r="W4488" s="81"/>
      <c r="X4488" s="81"/>
      <c r="AL4488" s="81"/>
    </row>
    <row r="4489" spans="4:38" s="80" customFormat="1">
      <c r="D4489" s="81"/>
      <c r="E4489" s="81"/>
      <c r="K4489" s="82"/>
      <c r="W4489" s="81"/>
      <c r="X4489" s="81"/>
      <c r="AL4489" s="81"/>
    </row>
    <row r="4490" spans="4:38" s="80" customFormat="1">
      <c r="D4490" s="81"/>
      <c r="E4490" s="81"/>
      <c r="K4490" s="82"/>
      <c r="W4490" s="81"/>
      <c r="X4490" s="81"/>
      <c r="AL4490" s="81"/>
    </row>
    <row r="4491" spans="4:38" s="80" customFormat="1">
      <c r="D4491" s="81"/>
      <c r="E4491" s="81"/>
      <c r="K4491" s="82"/>
      <c r="W4491" s="81"/>
      <c r="X4491" s="81"/>
      <c r="AL4491" s="81"/>
    </row>
    <row r="4492" spans="4:38" s="80" customFormat="1">
      <c r="D4492" s="81"/>
      <c r="E4492" s="81"/>
      <c r="K4492" s="82"/>
      <c r="W4492" s="81"/>
      <c r="X4492" s="81"/>
      <c r="AL4492" s="81"/>
    </row>
    <row r="4493" spans="4:38" s="80" customFormat="1">
      <c r="D4493" s="81"/>
      <c r="E4493" s="81"/>
      <c r="K4493" s="82"/>
      <c r="W4493" s="81"/>
      <c r="X4493" s="81"/>
      <c r="AL4493" s="81"/>
    </row>
    <row r="4494" spans="4:38" s="80" customFormat="1">
      <c r="D4494" s="81"/>
      <c r="E4494" s="81"/>
      <c r="K4494" s="82"/>
      <c r="W4494" s="81"/>
      <c r="X4494" s="81"/>
      <c r="AL4494" s="81"/>
    </row>
    <row r="4495" spans="4:38" s="80" customFormat="1">
      <c r="D4495" s="81"/>
      <c r="E4495" s="81"/>
      <c r="K4495" s="82"/>
      <c r="W4495" s="81"/>
      <c r="X4495" s="81"/>
      <c r="AL4495" s="81"/>
    </row>
    <row r="4496" spans="4:38" s="80" customFormat="1">
      <c r="D4496" s="81"/>
      <c r="E4496" s="81"/>
      <c r="K4496" s="82"/>
      <c r="W4496" s="81"/>
      <c r="X4496" s="81"/>
      <c r="AL4496" s="81"/>
    </row>
    <row r="4497" spans="4:38" s="80" customFormat="1">
      <c r="D4497" s="81"/>
      <c r="E4497" s="81"/>
      <c r="K4497" s="82"/>
      <c r="W4497" s="81"/>
      <c r="X4497" s="81"/>
      <c r="AL4497" s="81"/>
    </row>
    <row r="4498" spans="4:38" s="80" customFormat="1">
      <c r="D4498" s="81"/>
      <c r="E4498" s="81"/>
      <c r="K4498" s="82"/>
      <c r="W4498" s="81"/>
      <c r="X4498" s="81"/>
      <c r="AL4498" s="81"/>
    </row>
    <row r="4499" spans="4:38" s="80" customFormat="1">
      <c r="D4499" s="81"/>
      <c r="E4499" s="81"/>
      <c r="K4499" s="82"/>
      <c r="W4499" s="81"/>
      <c r="X4499" s="81"/>
      <c r="AL4499" s="81"/>
    </row>
    <row r="4500" spans="4:38" s="80" customFormat="1">
      <c r="D4500" s="81"/>
      <c r="E4500" s="81"/>
      <c r="K4500" s="82"/>
      <c r="W4500" s="81"/>
      <c r="X4500" s="81"/>
      <c r="AL4500" s="81"/>
    </row>
    <row r="4501" spans="4:38" s="80" customFormat="1">
      <c r="D4501" s="81"/>
      <c r="E4501" s="81"/>
      <c r="K4501" s="82"/>
      <c r="W4501" s="81"/>
      <c r="X4501" s="81"/>
      <c r="AL4501" s="81"/>
    </row>
    <row r="4502" spans="4:38" s="80" customFormat="1">
      <c r="D4502" s="81"/>
      <c r="E4502" s="81"/>
      <c r="K4502" s="82"/>
      <c r="W4502" s="81"/>
      <c r="X4502" s="81"/>
      <c r="AL4502" s="81"/>
    </row>
    <row r="4503" spans="4:38" s="80" customFormat="1">
      <c r="D4503" s="81"/>
      <c r="E4503" s="81"/>
      <c r="K4503" s="82"/>
      <c r="W4503" s="81"/>
      <c r="X4503" s="81"/>
      <c r="AL4503" s="81"/>
    </row>
    <row r="4504" spans="4:38" s="80" customFormat="1">
      <c r="D4504" s="81"/>
      <c r="E4504" s="81"/>
      <c r="K4504" s="82"/>
      <c r="W4504" s="81"/>
      <c r="X4504" s="81"/>
      <c r="AL4504" s="81"/>
    </row>
    <row r="4505" spans="4:38" s="80" customFormat="1">
      <c r="D4505" s="81"/>
      <c r="E4505" s="81"/>
      <c r="K4505" s="82"/>
      <c r="W4505" s="81"/>
      <c r="X4505" s="81"/>
      <c r="AL4505" s="81"/>
    </row>
    <row r="4506" spans="4:38" s="80" customFormat="1">
      <c r="D4506" s="81"/>
      <c r="E4506" s="81"/>
      <c r="K4506" s="82"/>
      <c r="W4506" s="81"/>
      <c r="X4506" s="81"/>
      <c r="AL4506" s="81"/>
    </row>
    <row r="4507" spans="4:38" s="80" customFormat="1">
      <c r="D4507" s="81"/>
      <c r="E4507" s="81"/>
      <c r="K4507" s="82"/>
      <c r="W4507" s="81"/>
      <c r="X4507" s="81"/>
      <c r="AL4507" s="81"/>
    </row>
    <row r="4508" spans="4:38" s="80" customFormat="1">
      <c r="D4508" s="81"/>
      <c r="E4508" s="81"/>
      <c r="K4508" s="82"/>
      <c r="W4508" s="81"/>
      <c r="X4508" s="81"/>
      <c r="AL4508" s="81"/>
    </row>
    <row r="4509" spans="4:38" s="80" customFormat="1">
      <c r="D4509" s="81"/>
      <c r="E4509" s="81"/>
      <c r="K4509" s="82"/>
      <c r="W4509" s="81"/>
      <c r="X4509" s="81"/>
      <c r="AL4509" s="81"/>
    </row>
    <row r="4510" spans="4:38" s="80" customFormat="1">
      <c r="D4510" s="81"/>
      <c r="E4510" s="81"/>
      <c r="K4510" s="82"/>
      <c r="W4510" s="81"/>
      <c r="X4510" s="81"/>
      <c r="AL4510" s="81"/>
    </row>
    <row r="4511" spans="4:38" s="80" customFormat="1">
      <c r="D4511" s="81"/>
      <c r="E4511" s="81"/>
      <c r="K4511" s="82"/>
      <c r="W4511" s="81"/>
      <c r="X4511" s="81"/>
      <c r="AL4511" s="81"/>
    </row>
    <row r="4512" spans="4:38" s="80" customFormat="1">
      <c r="D4512" s="81"/>
      <c r="E4512" s="81"/>
      <c r="K4512" s="82"/>
      <c r="W4512" s="81"/>
      <c r="X4512" s="81"/>
      <c r="AL4512" s="81"/>
    </row>
    <row r="4513" spans="4:38" s="80" customFormat="1">
      <c r="D4513" s="81"/>
      <c r="E4513" s="81"/>
      <c r="K4513" s="82"/>
      <c r="W4513" s="81"/>
      <c r="X4513" s="81"/>
      <c r="AL4513" s="81"/>
    </row>
    <row r="4514" spans="4:38" s="80" customFormat="1">
      <c r="D4514" s="81"/>
      <c r="E4514" s="81"/>
      <c r="K4514" s="82"/>
      <c r="W4514" s="81"/>
      <c r="X4514" s="81"/>
      <c r="AL4514" s="81"/>
    </row>
    <row r="4515" spans="4:38" s="80" customFormat="1">
      <c r="D4515" s="81"/>
      <c r="E4515" s="81"/>
      <c r="K4515" s="82"/>
      <c r="W4515" s="81"/>
      <c r="X4515" s="81"/>
      <c r="AL4515" s="81"/>
    </row>
    <row r="4516" spans="4:38" s="80" customFormat="1">
      <c r="D4516" s="81"/>
      <c r="E4516" s="81"/>
      <c r="K4516" s="82"/>
      <c r="W4516" s="81"/>
      <c r="X4516" s="81"/>
      <c r="AL4516" s="81"/>
    </row>
    <row r="4517" spans="4:38" s="80" customFormat="1">
      <c r="D4517" s="81"/>
      <c r="E4517" s="81"/>
      <c r="K4517" s="82"/>
      <c r="W4517" s="81"/>
      <c r="X4517" s="81"/>
      <c r="AL4517" s="81"/>
    </row>
    <row r="4518" spans="4:38" s="80" customFormat="1">
      <c r="D4518" s="81"/>
      <c r="E4518" s="81"/>
      <c r="K4518" s="82"/>
      <c r="W4518" s="81"/>
      <c r="X4518" s="81"/>
      <c r="AL4518" s="81"/>
    </row>
    <row r="4519" spans="4:38" s="80" customFormat="1">
      <c r="D4519" s="81"/>
      <c r="E4519" s="81"/>
      <c r="K4519" s="82"/>
      <c r="W4519" s="81"/>
      <c r="X4519" s="81"/>
      <c r="AL4519" s="81"/>
    </row>
    <row r="4520" spans="4:38" s="80" customFormat="1">
      <c r="D4520" s="81"/>
      <c r="E4520" s="81"/>
      <c r="K4520" s="82"/>
      <c r="W4520" s="81"/>
      <c r="X4520" s="81"/>
      <c r="AL4520" s="81"/>
    </row>
    <row r="4521" spans="4:38" s="80" customFormat="1">
      <c r="D4521" s="81"/>
      <c r="E4521" s="81"/>
      <c r="K4521" s="82"/>
      <c r="W4521" s="81"/>
      <c r="X4521" s="81"/>
      <c r="AL4521" s="81"/>
    </row>
    <row r="4522" spans="4:38" s="80" customFormat="1">
      <c r="D4522" s="81"/>
      <c r="E4522" s="81"/>
      <c r="K4522" s="82"/>
      <c r="W4522" s="81"/>
      <c r="X4522" s="81"/>
      <c r="AL4522" s="81"/>
    </row>
    <row r="4523" spans="4:38" s="80" customFormat="1">
      <c r="D4523" s="81"/>
      <c r="E4523" s="81"/>
      <c r="K4523" s="82"/>
      <c r="W4523" s="81"/>
      <c r="X4523" s="81"/>
      <c r="AL4523" s="81"/>
    </row>
    <row r="4524" spans="4:38" s="80" customFormat="1">
      <c r="D4524" s="81"/>
      <c r="E4524" s="81"/>
      <c r="K4524" s="82"/>
      <c r="W4524" s="81"/>
      <c r="X4524" s="81"/>
      <c r="AL4524" s="81"/>
    </row>
    <row r="4525" spans="4:38" s="80" customFormat="1">
      <c r="D4525" s="81"/>
      <c r="E4525" s="81"/>
      <c r="K4525" s="82"/>
      <c r="W4525" s="81"/>
      <c r="X4525" s="81"/>
      <c r="AL4525" s="81"/>
    </row>
    <row r="4526" spans="4:38" s="80" customFormat="1">
      <c r="D4526" s="81"/>
      <c r="E4526" s="81"/>
      <c r="K4526" s="82"/>
      <c r="W4526" s="81"/>
      <c r="X4526" s="81"/>
      <c r="AL4526" s="81"/>
    </row>
    <row r="4527" spans="4:38" s="80" customFormat="1">
      <c r="D4527" s="81"/>
      <c r="E4527" s="81"/>
      <c r="K4527" s="82"/>
      <c r="W4527" s="81"/>
      <c r="X4527" s="81"/>
      <c r="AL4527" s="81"/>
    </row>
    <row r="4528" spans="4:38" s="80" customFormat="1">
      <c r="D4528" s="81"/>
      <c r="E4528" s="81"/>
      <c r="K4528" s="82"/>
      <c r="W4528" s="81"/>
      <c r="X4528" s="81"/>
      <c r="AL4528" s="81"/>
    </row>
    <row r="4529" spans="4:38" s="80" customFormat="1">
      <c r="D4529" s="81"/>
      <c r="E4529" s="81"/>
      <c r="K4529" s="82"/>
      <c r="W4529" s="81"/>
      <c r="X4529" s="81"/>
      <c r="AL4529" s="81"/>
    </row>
    <row r="4530" spans="4:38" s="80" customFormat="1">
      <c r="D4530" s="81"/>
      <c r="E4530" s="81"/>
      <c r="K4530" s="82"/>
      <c r="W4530" s="81"/>
      <c r="X4530" s="81"/>
      <c r="AL4530" s="81"/>
    </row>
    <row r="4531" spans="4:38" s="80" customFormat="1">
      <c r="D4531" s="81"/>
      <c r="E4531" s="81"/>
      <c r="K4531" s="82"/>
      <c r="W4531" s="81"/>
      <c r="X4531" s="81"/>
      <c r="AL4531" s="81"/>
    </row>
    <row r="4532" spans="4:38" s="80" customFormat="1">
      <c r="D4532" s="81"/>
      <c r="E4532" s="81"/>
      <c r="K4532" s="82"/>
      <c r="W4532" s="81"/>
      <c r="X4532" s="81"/>
      <c r="AL4532" s="81"/>
    </row>
    <row r="4533" spans="4:38" s="80" customFormat="1">
      <c r="D4533" s="81"/>
      <c r="E4533" s="81"/>
      <c r="K4533" s="82"/>
      <c r="W4533" s="81"/>
      <c r="X4533" s="81"/>
      <c r="AL4533" s="81"/>
    </row>
    <row r="4534" spans="4:38" s="80" customFormat="1">
      <c r="D4534" s="81"/>
      <c r="E4534" s="81"/>
      <c r="K4534" s="82"/>
      <c r="W4534" s="81"/>
      <c r="X4534" s="81"/>
      <c r="AL4534" s="81"/>
    </row>
    <row r="4535" spans="4:38" s="80" customFormat="1">
      <c r="D4535" s="81"/>
      <c r="E4535" s="81"/>
      <c r="K4535" s="82"/>
      <c r="W4535" s="81"/>
      <c r="X4535" s="81"/>
      <c r="AL4535" s="81"/>
    </row>
    <row r="4536" spans="4:38" s="80" customFormat="1">
      <c r="D4536" s="81"/>
      <c r="E4536" s="81"/>
      <c r="K4536" s="82"/>
      <c r="W4536" s="81"/>
      <c r="X4536" s="81"/>
      <c r="AL4536" s="81"/>
    </row>
    <row r="4537" spans="4:38" s="80" customFormat="1">
      <c r="D4537" s="81"/>
      <c r="E4537" s="81"/>
      <c r="K4537" s="82"/>
      <c r="W4537" s="81"/>
      <c r="X4537" s="81"/>
      <c r="AL4537" s="81"/>
    </row>
    <row r="4538" spans="4:38" s="80" customFormat="1">
      <c r="D4538" s="81"/>
      <c r="E4538" s="81"/>
      <c r="K4538" s="82"/>
      <c r="W4538" s="81"/>
      <c r="X4538" s="81"/>
      <c r="AL4538" s="81"/>
    </row>
    <row r="4539" spans="4:38" s="80" customFormat="1">
      <c r="D4539" s="81"/>
      <c r="E4539" s="81"/>
      <c r="K4539" s="82"/>
      <c r="W4539" s="81"/>
      <c r="X4539" s="81"/>
      <c r="AL4539" s="81"/>
    </row>
    <row r="4540" spans="4:38" s="80" customFormat="1">
      <c r="D4540" s="81"/>
      <c r="E4540" s="81"/>
      <c r="K4540" s="82"/>
      <c r="W4540" s="81"/>
      <c r="X4540" s="81"/>
      <c r="AL4540" s="81"/>
    </row>
    <row r="4541" spans="4:38" s="80" customFormat="1">
      <c r="D4541" s="81"/>
      <c r="E4541" s="81"/>
      <c r="K4541" s="82"/>
      <c r="W4541" s="81"/>
      <c r="X4541" s="81"/>
      <c r="AL4541" s="81"/>
    </row>
    <row r="4542" spans="4:38" s="80" customFormat="1">
      <c r="D4542" s="81"/>
      <c r="E4542" s="81"/>
      <c r="K4542" s="82"/>
      <c r="W4542" s="81"/>
      <c r="X4542" s="81"/>
      <c r="AL4542" s="81"/>
    </row>
    <row r="4543" spans="4:38" s="80" customFormat="1">
      <c r="D4543" s="81"/>
      <c r="E4543" s="81"/>
      <c r="K4543" s="82"/>
      <c r="W4543" s="81"/>
      <c r="X4543" s="81"/>
      <c r="AL4543" s="81"/>
    </row>
    <row r="4544" spans="4:38" s="80" customFormat="1">
      <c r="D4544" s="81"/>
      <c r="E4544" s="81"/>
      <c r="K4544" s="82"/>
      <c r="W4544" s="81"/>
      <c r="X4544" s="81"/>
      <c r="AL4544" s="81"/>
    </row>
    <row r="4545" spans="4:38" s="80" customFormat="1">
      <c r="D4545" s="81"/>
      <c r="E4545" s="81"/>
      <c r="K4545" s="82"/>
      <c r="W4545" s="81"/>
      <c r="X4545" s="81"/>
      <c r="AL4545" s="81"/>
    </row>
    <row r="4546" spans="4:38" s="80" customFormat="1">
      <c r="D4546" s="81"/>
      <c r="E4546" s="81"/>
      <c r="K4546" s="82"/>
      <c r="W4546" s="81"/>
      <c r="X4546" s="81"/>
      <c r="AL4546" s="81"/>
    </row>
    <row r="4547" spans="4:38" s="80" customFormat="1">
      <c r="D4547" s="81"/>
      <c r="E4547" s="81"/>
      <c r="K4547" s="82"/>
      <c r="W4547" s="81"/>
      <c r="X4547" s="81"/>
      <c r="AL4547" s="81"/>
    </row>
    <row r="4548" spans="4:38" s="80" customFormat="1">
      <c r="D4548" s="81"/>
      <c r="E4548" s="81"/>
      <c r="K4548" s="82"/>
      <c r="W4548" s="81"/>
      <c r="X4548" s="81"/>
      <c r="AL4548" s="81"/>
    </row>
    <row r="4549" spans="4:38" s="80" customFormat="1">
      <c r="D4549" s="81"/>
      <c r="E4549" s="81"/>
      <c r="K4549" s="82"/>
      <c r="W4549" s="81"/>
      <c r="X4549" s="81"/>
      <c r="AL4549" s="81"/>
    </row>
    <row r="4550" spans="4:38" s="80" customFormat="1">
      <c r="D4550" s="81"/>
      <c r="E4550" s="81"/>
      <c r="K4550" s="82"/>
      <c r="W4550" s="81"/>
      <c r="X4550" s="81"/>
      <c r="AL4550" s="81"/>
    </row>
    <row r="4551" spans="4:38" s="80" customFormat="1">
      <c r="D4551" s="81"/>
      <c r="E4551" s="81"/>
      <c r="K4551" s="82"/>
      <c r="W4551" s="81"/>
      <c r="X4551" s="81"/>
      <c r="AL4551" s="81"/>
    </row>
    <row r="4552" spans="4:38" s="80" customFormat="1">
      <c r="D4552" s="81"/>
      <c r="E4552" s="81"/>
      <c r="K4552" s="82"/>
      <c r="W4552" s="81"/>
      <c r="X4552" s="81"/>
      <c r="AL4552" s="81"/>
    </row>
    <row r="4553" spans="4:38" s="80" customFormat="1">
      <c r="D4553" s="81"/>
      <c r="E4553" s="81"/>
      <c r="K4553" s="82"/>
      <c r="W4553" s="81"/>
      <c r="X4553" s="81"/>
      <c r="AL4553" s="81"/>
    </row>
    <row r="4554" spans="4:38" s="80" customFormat="1">
      <c r="D4554" s="81"/>
      <c r="E4554" s="81"/>
      <c r="K4554" s="82"/>
      <c r="W4554" s="81"/>
      <c r="X4554" s="81"/>
      <c r="AL4554" s="81"/>
    </row>
    <row r="4555" spans="4:38" s="80" customFormat="1">
      <c r="D4555" s="81"/>
      <c r="E4555" s="81"/>
      <c r="K4555" s="82"/>
      <c r="W4555" s="81"/>
      <c r="X4555" s="81"/>
      <c r="AL4555" s="81"/>
    </row>
    <row r="4556" spans="4:38" s="80" customFormat="1">
      <c r="D4556" s="81"/>
      <c r="E4556" s="81"/>
      <c r="K4556" s="82"/>
      <c r="W4556" s="81"/>
      <c r="X4556" s="81"/>
      <c r="AL4556" s="81"/>
    </row>
    <row r="4557" spans="4:38" s="80" customFormat="1">
      <c r="D4557" s="81"/>
      <c r="E4557" s="81"/>
      <c r="K4557" s="82"/>
      <c r="W4557" s="81"/>
      <c r="X4557" s="81"/>
      <c r="AL4557" s="81"/>
    </row>
    <row r="4558" spans="4:38" s="80" customFormat="1">
      <c r="D4558" s="81"/>
      <c r="E4558" s="81"/>
      <c r="K4558" s="82"/>
      <c r="W4558" s="81"/>
      <c r="X4558" s="81"/>
      <c r="AL4558" s="81"/>
    </row>
    <row r="4559" spans="4:38" s="80" customFormat="1">
      <c r="D4559" s="81"/>
      <c r="E4559" s="81"/>
      <c r="K4559" s="82"/>
      <c r="W4559" s="81"/>
      <c r="X4559" s="81"/>
      <c r="AL4559" s="81"/>
    </row>
    <row r="4560" spans="4:38" s="80" customFormat="1">
      <c r="D4560" s="81"/>
      <c r="E4560" s="81"/>
      <c r="K4560" s="82"/>
      <c r="W4560" s="81"/>
      <c r="X4560" s="81"/>
      <c r="AL4560" s="81"/>
    </row>
    <row r="4561" spans="4:38" s="80" customFormat="1">
      <c r="D4561" s="81"/>
      <c r="E4561" s="81"/>
      <c r="K4561" s="82"/>
      <c r="W4561" s="81"/>
      <c r="X4561" s="81"/>
      <c r="AL4561" s="81"/>
    </row>
    <row r="4562" spans="4:38" s="80" customFormat="1">
      <c r="D4562" s="81"/>
      <c r="E4562" s="81"/>
      <c r="K4562" s="82"/>
      <c r="W4562" s="81"/>
      <c r="X4562" s="81"/>
      <c r="AL4562" s="81"/>
    </row>
    <row r="4563" spans="4:38" s="80" customFormat="1">
      <c r="D4563" s="81"/>
      <c r="E4563" s="81"/>
      <c r="K4563" s="82"/>
      <c r="W4563" s="81"/>
      <c r="X4563" s="81"/>
      <c r="AL4563" s="81"/>
    </row>
    <row r="4564" spans="4:38" s="80" customFormat="1">
      <c r="D4564" s="81"/>
      <c r="E4564" s="81"/>
      <c r="K4564" s="82"/>
      <c r="W4564" s="81"/>
      <c r="X4564" s="81"/>
      <c r="AL4564" s="81"/>
    </row>
    <row r="4565" spans="4:38" s="80" customFormat="1">
      <c r="D4565" s="81"/>
      <c r="E4565" s="81"/>
      <c r="K4565" s="82"/>
      <c r="W4565" s="81"/>
      <c r="X4565" s="81"/>
      <c r="AL4565" s="81"/>
    </row>
    <row r="4566" spans="4:38" s="80" customFormat="1">
      <c r="D4566" s="81"/>
      <c r="E4566" s="81"/>
      <c r="K4566" s="82"/>
      <c r="W4566" s="81"/>
      <c r="X4566" s="81"/>
      <c r="AL4566" s="81"/>
    </row>
    <row r="4567" spans="4:38" s="80" customFormat="1">
      <c r="D4567" s="81"/>
      <c r="E4567" s="81"/>
      <c r="K4567" s="82"/>
      <c r="W4567" s="81"/>
      <c r="X4567" s="81"/>
      <c r="AL4567" s="81"/>
    </row>
    <row r="4568" spans="4:38" s="80" customFormat="1">
      <c r="D4568" s="81"/>
      <c r="E4568" s="81"/>
      <c r="K4568" s="82"/>
      <c r="W4568" s="81"/>
      <c r="X4568" s="81"/>
      <c r="AL4568" s="81"/>
    </row>
    <row r="4569" spans="4:38" s="80" customFormat="1">
      <c r="D4569" s="81"/>
      <c r="E4569" s="81"/>
      <c r="K4569" s="82"/>
      <c r="W4569" s="81"/>
      <c r="X4569" s="81"/>
      <c r="AL4569" s="81"/>
    </row>
    <row r="4570" spans="4:38" s="80" customFormat="1">
      <c r="D4570" s="81"/>
      <c r="E4570" s="81"/>
      <c r="K4570" s="82"/>
      <c r="W4570" s="81"/>
      <c r="X4570" s="81"/>
      <c r="AL4570" s="81"/>
    </row>
    <row r="4571" spans="4:38" s="80" customFormat="1">
      <c r="D4571" s="81"/>
      <c r="E4571" s="81"/>
      <c r="K4571" s="82"/>
      <c r="W4571" s="81"/>
      <c r="X4571" s="81"/>
      <c r="AL4571" s="81"/>
    </row>
    <row r="4572" spans="4:38" s="80" customFormat="1">
      <c r="D4572" s="81"/>
      <c r="E4572" s="81"/>
      <c r="K4572" s="82"/>
      <c r="W4572" s="81"/>
      <c r="X4572" s="81"/>
      <c r="AL4572" s="81"/>
    </row>
    <row r="4573" spans="4:38" s="80" customFormat="1">
      <c r="D4573" s="81"/>
      <c r="E4573" s="81"/>
      <c r="K4573" s="82"/>
      <c r="W4573" s="81"/>
      <c r="X4573" s="81"/>
      <c r="AL4573" s="81"/>
    </row>
    <row r="4574" spans="4:38" s="80" customFormat="1">
      <c r="D4574" s="81"/>
      <c r="E4574" s="81"/>
      <c r="K4574" s="82"/>
      <c r="W4574" s="81"/>
      <c r="X4574" s="81"/>
      <c r="AL4574" s="81"/>
    </row>
    <row r="4575" spans="4:38" s="80" customFormat="1">
      <c r="D4575" s="81"/>
      <c r="E4575" s="81"/>
      <c r="K4575" s="82"/>
      <c r="W4575" s="81"/>
      <c r="X4575" s="81"/>
      <c r="AL4575" s="81"/>
    </row>
    <row r="4576" spans="4:38" s="80" customFormat="1">
      <c r="D4576" s="81"/>
      <c r="E4576" s="81"/>
      <c r="K4576" s="82"/>
      <c r="W4576" s="81"/>
      <c r="X4576" s="81"/>
      <c r="AL4576" s="81"/>
    </row>
    <row r="4577" spans="4:38" s="80" customFormat="1">
      <c r="D4577" s="81"/>
      <c r="E4577" s="81"/>
      <c r="K4577" s="82"/>
      <c r="W4577" s="81"/>
      <c r="X4577" s="81"/>
      <c r="AL4577" s="81"/>
    </row>
    <row r="4578" spans="4:38" s="80" customFormat="1">
      <c r="D4578" s="81"/>
      <c r="E4578" s="81"/>
      <c r="K4578" s="82"/>
      <c r="W4578" s="81"/>
      <c r="X4578" s="81"/>
      <c r="AL4578" s="81"/>
    </row>
    <row r="4579" spans="4:38" s="80" customFormat="1">
      <c r="D4579" s="81"/>
      <c r="E4579" s="81"/>
      <c r="K4579" s="82"/>
      <c r="W4579" s="81"/>
      <c r="X4579" s="81"/>
      <c r="AL4579" s="81"/>
    </row>
    <row r="4580" spans="4:38" s="80" customFormat="1">
      <c r="D4580" s="81"/>
      <c r="E4580" s="81"/>
      <c r="K4580" s="82"/>
      <c r="W4580" s="81"/>
      <c r="X4580" s="81"/>
      <c r="AL4580" s="81"/>
    </row>
    <row r="4581" spans="4:38" s="80" customFormat="1">
      <c r="D4581" s="81"/>
      <c r="E4581" s="81"/>
      <c r="K4581" s="82"/>
      <c r="W4581" s="81"/>
      <c r="X4581" s="81"/>
      <c r="AL4581" s="81"/>
    </row>
    <row r="4582" spans="4:38" s="80" customFormat="1">
      <c r="D4582" s="81"/>
      <c r="E4582" s="81"/>
      <c r="K4582" s="82"/>
      <c r="W4582" s="81"/>
      <c r="X4582" s="81"/>
      <c r="AL4582" s="81"/>
    </row>
    <row r="4583" spans="4:38" s="80" customFormat="1">
      <c r="D4583" s="81"/>
      <c r="E4583" s="81"/>
      <c r="K4583" s="82"/>
      <c r="W4583" s="81"/>
      <c r="X4583" s="81"/>
      <c r="AL4583" s="81"/>
    </row>
    <row r="4584" spans="4:38" s="80" customFormat="1">
      <c r="D4584" s="81"/>
      <c r="E4584" s="81"/>
      <c r="K4584" s="82"/>
      <c r="W4584" s="81"/>
      <c r="X4584" s="81"/>
      <c r="AL4584" s="81"/>
    </row>
    <row r="4585" spans="4:38" s="80" customFormat="1">
      <c r="D4585" s="81"/>
      <c r="E4585" s="81"/>
      <c r="K4585" s="82"/>
      <c r="W4585" s="81"/>
      <c r="X4585" s="81"/>
      <c r="AL4585" s="81"/>
    </row>
    <row r="4586" spans="4:38" s="80" customFormat="1">
      <c r="D4586" s="81"/>
      <c r="E4586" s="81"/>
      <c r="K4586" s="82"/>
      <c r="W4586" s="81"/>
      <c r="X4586" s="81"/>
      <c r="AL4586" s="81"/>
    </row>
    <row r="4587" spans="4:38" s="80" customFormat="1">
      <c r="D4587" s="81"/>
      <c r="E4587" s="81"/>
      <c r="K4587" s="82"/>
      <c r="W4587" s="81"/>
      <c r="X4587" s="81"/>
      <c r="AL4587" s="81"/>
    </row>
    <row r="4588" spans="4:38" s="80" customFormat="1">
      <c r="D4588" s="81"/>
      <c r="E4588" s="81"/>
      <c r="K4588" s="82"/>
      <c r="W4588" s="81"/>
      <c r="X4588" s="81"/>
      <c r="AL4588" s="81"/>
    </row>
    <row r="4589" spans="4:38" s="80" customFormat="1">
      <c r="D4589" s="81"/>
      <c r="E4589" s="81"/>
      <c r="K4589" s="82"/>
      <c r="W4589" s="81"/>
      <c r="X4589" s="81"/>
      <c r="AL4589" s="81"/>
    </row>
    <row r="4590" spans="4:38" s="80" customFormat="1">
      <c r="D4590" s="81"/>
      <c r="E4590" s="81"/>
      <c r="K4590" s="82"/>
      <c r="W4590" s="81"/>
      <c r="X4590" s="81"/>
      <c r="AL4590" s="81"/>
    </row>
    <row r="4591" spans="4:38" s="80" customFormat="1">
      <c r="D4591" s="81"/>
      <c r="E4591" s="81"/>
      <c r="K4591" s="82"/>
      <c r="W4591" s="81"/>
      <c r="X4591" s="81"/>
      <c r="AL4591" s="81"/>
    </row>
    <row r="4592" spans="4:38" s="80" customFormat="1">
      <c r="D4592" s="81"/>
      <c r="E4592" s="81"/>
      <c r="K4592" s="82"/>
      <c r="W4592" s="81"/>
      <c r="X4592" s="81"/>
      <c r="AL4592" s="81"/>
    </row>
    <row r="4593" spans="4:38" s="80" customFormat="1">
      <c r="D4593" s="81"/>
      <c r="E4593" s="81"/>
      <c r="K4593" s="82"/>
      <c r="W4593" s="81"/>
      <c r="X4593" s="81"/>
      <c r="AL4593" s="81"/>
    </row>
    <row r="4594" spans="4:38" s="80" customFormat="1">
      <c r="D4594" s="81"/>
      <c r="E4594" s="81"/>
      <c r="K4594" s="82"/>
      <c r="W4594" s="81"/>
      <c r="X4594" s="81"/>
      <c r="AL4594" s="81"/>
    </row>
    <row r="4595" spans="4:38" s="80" customFormat="1">
      <c r="D4595" s="81"/>
      <c r="E4595" s="81"/>
      <c r="K4595" s="82"/>
      <c r="W4595" s="81"/>
      <c r="X4595" s="81"/>
      <c r="AL4595" s="81"/>
    </row>
    <row r="4596" spans="4:38" s="80" customFormat="1">
      <c r="D4596" s="81"/>
      <c r="E4596" s="81"/>
      <c r="K4596" s="82"/>
      <c r="W4596" s="81"/>
      <c r="X4596" s="81"/>
      <c r="AL4596" s="81"/>
    </row>
    <row r="4597" spans="4:38" s="80" customFormat="1">
      <c r="D4597" s="81"/>
      <c r="E4597" s="81"/>
      <c r="K4597" s="82"/>
      <c r="W4597" s="81"/>
      <c r="X4597" s="81"/>
      <c r="AL4597" s="81"/>
    </row>
    <row r="4598" spans="4:38" s="80" customFormat="1">
      <c r="D4598" s="81"/>
      <c r="E4598" s="81"/>
      <c r="K4598" s="82"/>
      <c r="W4598" s="81"/>
      <c r="X4598" s="81"/>
      <c r="AL4598" s="81"/>
    </row>
    <row r="4599" spans="4:38" s="80" customFormat="1">
      <c r="D4599" s="81"/>
      <c r="E4599" s="81"/>
      <c r="K4599" s="82"/>
      <c r="W4599" s="81"/>
      <c r="X4599" s="81"/>
      <c r="AL4599" s="81"/>
    </row>
    <row r="4600" spans="4:38" s="80" customFormat="1">
      <c r="D4600" s="81"/>
      <c r="E4600" s="81"/>
      <c r="K4600" s="82"/>
      <c r="W4600" s="81"/>
      <c r="X4600" s="81"/>
      <c r="AL4600" s="81"/>
    </row>
    <row r="4601" spans="4:38" s="80" customFormat="1">
      <c r="D4601" s="81"/>
      <c r="E4601" s="81"/>
      <c r="K4601" s="82"/>
      <c r="W4601" s="81"/>
      <c r="X4601" s="81"/>
      <c r="AL4601" s="81"/>
    </row>
    <row r="4602" spans="4:38" s="80" customFormat="1">
      <c r="D4602" s="81"/>
      <c r="E4602" s="81"/>
      <c r="K4602" s="82"/>
      <c r="W4602" s="81"/>
      <c r="X4602" s="81"/>
      <c r="AL4602" s="81"/>
    </row>
    <row r="4603" spans="4:38" s="80" customFormat="1">
      <c r="D4603" s="81"/>
      <c r="E4603" s="81"/>
      <c r="K4603" s="82"/>
      <c r="W4603" s="81"/>
      <c r="X4603" s="81"/>
      <c r="AL4603" s="81"/>
    </row>
    <row r="4604" spans="4:38" s="80" customFormat="1">
      <c r="D4604" s="81"/>
      <c r="E4604" s="81"/>
      <c r="K4604" s="82"/>
      <c r="W4604" s="81"/>
      <c r="X4604" s="81"/>
      <c r="AL4604" s="81"/>
    </row>
    <row r="4605" spans="4:38" s="80" customFormat="1">
      <c r="D4605" s="81"/>
      <c r="E4605" s="81"/>
      <c r="K4605" s="82"/>
      <c r="W4605" s="81"/>
      <c r="X4605" s="81"/>
      <c r="AL4605" s="81"/>
    </row>
    <row r="4606" spans="4:38" s="80" customFormat="1">
      <c r="D4606" s="81"/>
      <c r="E4606" s="81"/>
      <c r="K4606" s="82"/>
      <c r="W4606" s="81"/>
      <c r="X4606" s="81"/>
      <c r="AL4606" s="81"/>
    </row>
    <row r="4607" spans="4:38" s="80" customFormat="1">
      <c r="D4607" s="81"/>
      <c r="E4607" s="81"/>
      <c r="K4607" s="82"/>
      <c r="W4607" s="81"/>
      <c r="X4607" s="81"/>
      <c r="AL4607" s="81"/>
    </row>
    <row r="4608" spans="4:38" s="80" customFormat="1">
      <c r="D4608" s="81"/>
      <c r="E4608" s="81"/>
      <c r="K4608" s="82"/>
      <c r="W4608" s="81"/>
      <c r="X4608" s="81"/>
      <c r="AL4608" s="81"/>
    </row>
    <row r="4609" spans="4:38" s="80" customFormat="1">
      <c r="D4609" s="81"/>
      <c r="E4609" s="81"/>
      <c r="K4609" s="82"/>
      <c r="W4609" s="81"/>
      <c r="X4609" s="81"/>
      <c r="AL4609" s="81"/>
    </row>
    <row r="4610" spans="4:38" s="80" customFormat="1">
      <c r="D4610" s="81"/>
      <c r="E4610" s="81"/>
      <c r="K4610" s="82"/>
      <c r="W4610" s="81"/>
      <c r="X4610" s="81"/>
      <c r="AL4610" s="81"/>
    </row>
    <row r="4611" spans="4:38" s="80" customFormat="1">
      <c r="D4611" s="81"/>
      <c r="E4611" s="81"/>
      <c r="K4611" s="82"/>
      <c r="W4611" s="81"/>
      <c r="X4611" s="81"/>
      <c r="AL4611" s="81"/>
    </row>
    <row r="4612" spans="4:38" s="80" customFormat="1">
      <c r="D4612" s="81"/>
      <c r="E4612" s="81"/>
      <c r="K4612" s="82"/>
      <c r="W4612" s="81"/>
      <c r="X4612" s="81"/>
      <c r="AL4612" s="81"/>
    </row>
    <row r="4613" spans="4:38" s="80" customFormat="1">
      <c r="D4613" s="81"/>
      <c r="E4613" s="81"/>
      <c r="K4613" s="82"/>
      <c r="W4613" s="81"/>
      <c r="X4613" s="81"/>
      <c r="AL4613" s="81"/>
    </row>
    <row r="4614" spans="4:38" s="80" customFormat="1">
      <c r="D4614" s="81"/>
      <c r="E4614" s="81"/>
      <c r="K4614" s="82"/>
      <c r="W4614" s="81"/>
      <c r="X4614" s="81"/>
      <c r="AL4614" s="81"/>
    </row>
    <row r="4615" spans="4:38" s="80" customFormat="1">
      <c r="D4615" s="81"/>
      <c r="E4615" s="81"/>
      <c r="K4615" s="82"/>
      <c r="W4615" s="81"/>
      <c r="X4615" s="81"/>
      <c r="AL4615" s="81"/>
    </row>
    <row r="4616" spans="4:38" s="80" customFormat="1">
      <c r="D4616" s="81"/>
      <c r="E4616" s="81"/>
      <c r="K4616" s="82"/>
      <c r="W4616" s="81"/>
      <c r="X4616" s="81"/>
      <c r="AL4616" s="81"/>
    </row>
    <row r="4617" spans="4:38" s="80" customFormat="1">
      <c r="D4617" s="81"/>
      <c r="E4617" s="81"/>
      <c r="K4617" s="82"/>
      <c r="W4617" s="81"/>
      <c r="X4617" s="81"/>
      <c r="AL4617" s="81"/>
    </row>
    <row r="4618" spans="4:38" s="80" customFormat="1">
      <c r="D4618" s="81"/>
      <c r="E4618" s="81"/>
      <c r="K4618" s="82"/>
      <c r="W4618" s="81"/>
      <c r="X4618" s="81"/>
      <c r="AL4618" s="81"/>
    </row>
    <row r="4619" spans="4:38" s="80" customFormat="1">
      <c r="D4619" s="81"/>
      <c r="E4619" s="81"/>
      <c r="K4619" s="82"/>
      <c r="W4619" s="81"/>
      <c r="X4619" s="81"/>
      <c r="AL4619" s="81"/>
    </row>
    <row r="4620" spans="4:38" s="80" customFormat="1">
      <c r="D4620" s="81"/>
      <c r="E4620" s="81"/>
      <c r="K4620" s="82"/>
      <c r="W4620" s="81"/>
      <c r="X4620" s="81"/>
      <c r="AL4620" s="81"/>
    </row>
    <row r="4621" spans="4:38" s="80" customFormat="1">
      <c r="D4621" s="81"/>
      <c r="E4621" s="81"/>
      <c r="K4621" s="82"/>
      <c r="W4621" s="81"/>
      <c r="X4621" s="81"/>
      <c r="AL4621" s="81"/>
    </row>
    <row r="4622" spans="4:38" s="80" customFormat="1">
      <c r="D4622" s="81"/>
      <c r="E4622" s="81"/>
      <c r="K4622" s="82"/>
      <c r="W4622" s="81"/>
      <c r="X4622" s="81"/>
      <c r="AL4622" s="81"/>
    </row>
    <row r="4623" spans="4:38" s="80" customFormat="1">
      <c r="D4623" s="81"/>
      <c r="E4623" s="81"/>
      <c r="K4623" s="82"/>
      <c r="W4623" s="81"/>
      <c r="X4623" s="81"/>
      <c r="AL4623" s="81"/>
    </row>
    <row r="4624" spans="4:38" s="80" customFormat="1">
      <c r="D4624" s="81"/>
      <c r="E4624" s="81"/>
      <c r="K4624" s="82"/>
      <c r="W4624" s="81"/>
      <c r="X4624" s="81"/>
      <c r="AL4624" s="81"/>
    </row>
    <row r="4625" spans="4:38" s="80" customFormat="1">
      <c r="D4625" s="81"/>
      <c r="E4625" s="81"/>
      <c r="K4625" s="82"/>
      <c r="W4625" s="81"/>
      <c r="X4625" s="81"/>
      <c r="AL4625" s="81"/>
    </row>
    <row r="4626" spans="4:38" s="80" customFormat="1">
      <c r="D4626" s="81"/>
      <c r="E4626" s="81"/>
      <c r="K4626" s="82"/>
      <c r="W4626" s="81"/>
      <c r="X4626" s="81"/>
      <c r="AL4626" s="81"/>
    </row>
    <row r="4627" spans="4:38" s="80" customFormat="1">
      <c r="D4627" s="81"/>
      <c r="E4627" s="81"/>
      <c r="K4627" s="82"/>
      <c r="W4627" s="81"/>
      <c r="X4627" s="81"/>
      <c r="AL4627" s="81"/>
    </row>
    <row r="4628" spans="4:38" s="80" customFormat="1">
      <c r="D4628" s="81"/>
      <c r="E4628" s="81"/>
      <c r="K4628" s="82"/>
      <c r="W4628" s="81"/>
      <c r="X4628" s="81"/>
      <c r="AL4628" s="81"/>
    </row>
    <row r="4629" spans="4:38" s="80" customFormat="1">
      <c r="D4629" s="81"/>
      <c r="E4629" s="81"/>
      <c r="K4629" s="82"/>
      <c r="W4629" s="81"/>
      <c r="X4629" s="81"/>
      <c r="AL4629" s="81"/>
    </row>
    <row r="4630" spans="4:38" s="80" customFormat="1">
      <c r="D4630" s="81"/>
      <c r="E4630" s="81"/>
      <c r="K4630" s="82"/>
      <c r="W4630" s="81"/>
      <c r="X4630" s="81"/>
      <c r="AL4630" s="81"/>
    </row>
    <row r="4631" spans="4:38" s="80" customFormat="1">
      <c r="D4631" s="81"/>
      <c r="E4631" s="81"/>
      <c r="K4631" s="82"/>
      <c r="W4631" s="81"/>
      <c r="X4631" s="81"/>
      <c r="AL4631" s="81"/>
    </row>
    <row r="4632" spans="4:38" s="80" customFormat="1">
      <c r="D4632" s="81"/>
      <c r="E4632" s="81"/>
      <c r="K4632" s="82"/>
      <c r="W4632" s="81"/>
      <c r="X4632" s="81"/>
      <c r="AL4632" s="81"/>
    </row>
    <row r="4633" spans="4:38" s="80" customFormat="1">
      <c r="D4633" s="81"/>
      <c r="E4633" s="81"/>
      <c r="K4633" s="82"/>
      <c r="W4633" s="81"/>
      <c r="X4633" s="81"/>
      <c r="AL4633" s="81"/>
    </row>
    <row r="4634" spans="4:38" s="80" customFormat="1">
      <c r="D4634" s="81"/>
      <c r="E4634" s="81"/>
      <c r="K4634" s="82"/>
      <c r="W4634" s="81"/>
      <c r="X4634" s="81"/>
      <c r="AL4634" s="81"/>
    </row>
    <row r="4635" spans="4:38" s="80" customFormat="1">
      <c r="D4635" s="81"/>
      <c r="E4635" s="81"/>
      <c r="K4635" s="82"/>
      <c r="W4635" s="81"/>
      <c r="X4635" s="81"/>
      <c r="AL4635" s="81"/>
    </row>
    <row r="4636" spans="4:38" s="80" customFormat="1">
      <c r="D4636" s="81"/>
      <c r="E4636" s="81"/>
      <c r="K4636" s="82"/>
      <c r="W4636" s="81"/>
      <c r="X4636" s="81"/>
      <c r="AL4636" s="81"/>
    </row>
    <row r="4637" spans="4:38" s="80" customFormat="1">
      <c r="D4637" s="81"/>
      <c r="E4637" s="81"/>
      <c r="K4637" s="82"/>
      <c r="W4637" s="81"/>
      <c r="X4637" s="81"/>
      <c r="AL4637" s="81"/>
    </row>
    <row r="4638" spans="4:38" s="80" customFormat="1">
      <c r="D4638" s="81"/>
      <c r="E4638" s="81"/>
      <c r="K4638" s="82"/>
      <c r="W4638" s="81"/>
      <c r="X4638" s="81"/>
      <c r="AL4638" s="81"/>
    </row>
    <row r="4639" spans="4:38" s="80" customFormat="1">
      <c r="D4639" s="81"/>
      <c r="E4639" s="81"/>
      <c r="K4639" s="82"/>
      <c r="W4639" s="81"/>
      <c r="X4639" s="81"/>
      <c r="AL4639" s="81"/>
    </row>
    <row r="4640" spans="4:38" s="80" customFormat="1">
      <c r="D4640" s="81"/>
      <c r="E4640" s="81"/>
      <c r="K4640" s="82"/>
      <c r="W4640" s="81"/>
      <c r="X4640" s="81"/>
      <c r="AL4640" s="81"/>
    </row>
    <row r="4641" spans="4:38" s="80" customFormat="1">
      <c r="D4641" s="81"/>
      <c r="E4641" s="81"/>
      <c r="K4641" s="82"/>
      <c r="W4641" s="81"/>
      <c r="X4641" s="81"/>
      <c r="AL4641" s="81"/>
    </row>
    <row r="4642" spans="4:38" s="80" customFormat="1">
      <c r="D4642" s="81"/>
      <c r="E4642" s="81"/>
      <c r="K4642" s="82"/>
      <c r="W4642" s="81"/>
      <c r="X4642" s="81"/>
      <c r="AL4642" s="81"/>
    </row>
    <row r="4643" spans="4:38" s="80" customFormat="1">
      <c r="D4643" s="81"/>
      <c r="E4643" s="81"/>
      <c r="K4643" s="82"/>
      <c r="W4643" s="81"/>
      <c r="X4643" s="81"/>
      <c r="AL4643" s="81"/>
    </row>
    <row r="4644" spans="4:38" s="80" customFormat="1">
      <c r="D4644" s="81"/>
      <c r="E4644" s="81"/>
      <c r="K4644" s="82"/>
      <c r="W4644" s="81"/>
      <c r="X4644" s="81"/>
      <c r="AL4644" s="81"/>
    </row>
    <row r="4645" spans="4:38" s="80" customFormat="1">
      <c r="D4645" s="81"/>
      <c r="E4645" s="81"/>
      <c r="K4645" s="82"/>
      <c r="W4645" s="81"/>
      <c r="X4645" s="81"/>
      <c r="AL4645" s="81"/>
    </row>
    <row r="4646" spans="4:38" s="80" customFormat="1">
      <c r="D4646" s="81"/>
      <c r="E4646" s="81"/>
      <c r="K4646" s="82"/>
      <c r="W4646" s="81"/>
      <c r="X4646" s="81"/>
      <c r="AL4646" s="81"/>
    </row>
    <row r="4647" spans="4:38" s="80" customFormat="1">
      <c r="D4647" s="81"/>
      <c r="E4647" s="81"/>
      <c r="K4647" s="82"/>
      <c r="W4647" s="81"/>
      <c r="X4647" s="81"/>
      <c r="AL4647" s="81"/>
    </row>
    <row r="4648" spans="4:38" s="80" customFormat="1">
      <c r="D4648" s="81"/>
      <c r="E4648" s="81"/>
      <c r="K4648" s="82"/>
      <c r="W4648" s="81"/>
      <c r="X4648" s="81"/>
      <c r="AL4648" s="81"/>
    </row>
    <row r="4649" spans="4:38" s="80" customFormat="1">
      <c r="D4649" s="81"/>
      <c r="E4649" s="81"/>
      <c r="K4649" s="82"/>
      <c r="W4649" s="81"/>
      <c r="X4649" s="81"/>
      <c r="AL4649" s="81"/>
    </row>
    <row r="4650" spans="4:38" s="80" customFormat="1">
      <c r="D4650" s="81"/>
      <c r="E4650" s="81"/>
      <c r="K4650" s="82"/>
      <c r="W4650" s="81"/>
      <c r="X4650" s="81"/>
      <c r="AL4650" s="81"/>
    </row>
    <row r="4651" spans="4:38" s="80" customFormat="1">
      <c r="D4651" s="81"/>
      <c r="E4651" s="81"/>
      <c r="K4651" s="82"/>
      <c r="W4651" s="81"/>
      <c r="X4651" s="81"/>
      <c r="AL4651" s="81"/>
    </row>
    <row r="4652" spans="4:38" s="80" customFormat="1">
      <c r="D4652" s="81"/>
      <c r="E4652" s="81"/>
      <c r="K4652" s="82"/>
      <c r="W4652" s="81"/>
      <c r="X4652" s="81"/>
      <c r="AL4652" s="81"/>
    </row>
    <row r="4653" spans="4:38" s="80" customFormat="1">
      <c r="D4653" s="81"/>
      <c r="E4653" s="81"/>
      <c r="K4653" s="82"/>
      <c r="W4653" s="81"/>
      <c r="X4653" s="81"/>
      <c r="AL4653" s="81"/>
    </row>
    <row r="4654" spans="4:38" s="80" customFormat="1">
      <c r="D4654" s="81"/>
      <c r="E4654" s="81"/>
      <c r="K4654" s="82"/>
      <c r="W4654" s="81"/>
      <c r="X4654" s="81"/>
      <c r="AL4654" s="81"/>
    </row>
    <row r="4655" spans="4:38" s="80" customFormat="1">
      <c r="D4655" s="81"/>
      <c r="E4655" s="81"/>
      <c r="K4655" s="82"/>
      <c r="W4655" s="81"/>
      <c r="X4655" s="81"/>
      <c r="AL4655" s="81"/>
    </row>
    <row r="4656" spans="4:38" s="80" customFormat="1">
      <c r="D4656" s="81"/>
      <c r="E4656" s="81"/>
      <c r="K4656" s="82"/>
      <c r="W4656" s="81"/>
      <c r="X4656" s="81"/>
      <c r="AL4656" s="81"/>
    </row>
    <row r="4657" spans="4:38" s="80" customFormat="1">
      <c r="D4657" s="81"/>
      <c r="E4657" s="81"/>
      <c r="K4657" s="82"/>
      <c r="W4657" s="81"/>
      <c r="X4657" s="81"/>
      <c r="AL4657" s="81"/>
    </row>
    <row r="4658" spans="4:38" s="80" customFormat="1">
      <c r="D4658" s="81"/>
      <c r="E4658" s="81"/>
      <c r="K4658" s="82"/>
      <c r="W4658" s="81"/>
      <c r="X4658" s="81"/>
      <c r="AL4658" s="81"/>
    </row>
    <row r="4659" spans="4:38" s="80" customFormat="1">
      <c r="D4659" s="81"/>
      <c r="E4659" s="81"/>
      <c r="K4659" s="82"/>
      <c r="W4659" s="81"/>
      <c r="X4659" s="81"/>
      <c r="AL4659" s="81"/>
    </row>
    <row r="4660" spans="4:38" s="80" customFormat="1">
      <c r="D4660" s="81"/>
      <c r="E4660" s="81"/>
      <c r="K4660" s="82"/>
      <c r="W4660" s="81"/>
      <c r="X4660" s="81"/>
      <c r="AL4660" s="81"/>
    </row>
    <row r="4661" spans="4:38" s="80" customFormat="1">
      <c r="D4661" s="81"/>
      <c r="E4661" s="81"/>
      <c r="K4661" s="82"/>
      <c r="W4661" s="81"/>
      <c r="X4661" s="81"/>
      <c r="AL4661" s="81"/>
    </row>
    <row r="4662" spans="4:38" s="80" customFormat="1">
      <c r="D4662" s="81"/>
      <c r="E4662" s="81"/>
      <c r="K4662" s="82"/>
      <c r="W4662" s="81"/>
      <c r="X4662" s="81"/>
      <c r="AL4662" s="81"/>
    </row>
    <row r="4663" spans="4:38" s="80" customFormat="1">
      <c r="D4663" s="81"/>
      <c r="E4663" s="81"/>
      <c r="K4663" s="82"/>
      <c r="W4663" s="81"/>
      <c r="X4663" s="81"/>
      <c r="AL4663" s="81"/>
    </row>
    <row r="4664" spans="4:38" s="80" customFormat="1">
      <c r="D4664" s="81"/>
      <c r="E4664" s="81"/>
      <c r="K4664" s="82"/>
      <c r="W4664" s="81"/>
      <c r="X4664" s="81"/>
      <c r="AL4664" s="81"/>
    </row>
    <row r="4665" spans="4:38" s="80" customFormat="1">
      <c r="D4665" s="81"/>
      <c r="E4665" s="81"/>
      <c r="K4665" s="82"/>
      <c r="W4665" s="81"/>
      <c r="X4665" s="81"/>
      <c r="AL4665" s="81"/>
    </row>
    <row r="4666" spans="4:38" s="80" customFormat="1">
      <c r="D4666" s="81"/>
      <c r="E4666" s="81"/>
      <c r="K4666" s="82"/>
      <c r="W4666" s="81"/>
      <c r="X4666" s="81"/>
      <c r="AL4666" s="81"/>
    </row>
    <row r="4667" spans="4:38" s="80" customFormat="1">
      <c r="D4667" s="81"/>
      <c r="E4667" s="81"/>
      <c r="K4667" s="82"/>
      <c r="W4667" s="81"/>
      <c r="X4667" s="81"/>
      <c r="AL4667" s="81"/>
    </row>
    <row r="4668" spans="4:38" s="80" customFormat="1">
      <c r="D4668" s="81"/>
      <c r="E4668" s="81"/>
      <c r="K4668" s="82"/>
      <c r="W4668" s="81"/>
      <c r="X4668" s="81"/>
      <c r="AL4668" s="81"/>
    </row>
    <row r="4669" spans="4:38" s="80" customFormat="1">
      <c r="D4669" s="81"/>
      <c r="E4669" s="81"/>
      <c r="K4669" s="82"/>
      <c r="W4669" s="81"/>
      <c r="X4669" s="81"/>
      <c r="AL4669" s="81"/>
    </row>
    <row r="4670" spans="4:38" s="80" customFormat="1">
      <c r="D4670" s="81"/>
      <c r="E4670" s="81"/>
      <c r="K4670" s="82"/>
      <c r="W4670" s="81"/>
      <c r="X4670" s="81"/>
      <c r="AL4670" s="81"/>
    </row>
    <row r="4671" spans="4:38" s="80" customFormat="1">
      <c r="D4671" s="81"/>
      <c r="E4671" s="81"/>
      <c r="K4671" s="82"/>
      <c r="W4671" s="81"/>
      <c r="X4671" s="81"/>
      <c r="AL4671" s="81"/>
    </row>
    <row r="4672" spans="4:38" s="80" customFormat="1">
      <c r="D4672" s="81"/>
      <c r="E4672" s="81"/>
      <c r="K4672" s="82"/>
      <c r="W4672" s="81"/>
      <c r="X4672" s="81"/>
      <c r="AL4672" s="81"/>
    </row>
    <row r="4673" spans="4:38" s="80" customFormat="1">
      <c r="D4673" s="81"/>
      <c r="E4673" s="81"/>
      <c r="K4673" s="82"/>
      <c r="W4673" s="81"/>
      <c r="X4673" s="81"/>
      <c r="AL4673" s="81"/>
    </row>
    <row r="4674" spans="4:38" s="80" customFormat="1">
      <c r="D4674" s="81"/>
      <c r="E4674" s="81"/>
      <c r="K4674" s="82"/>
      <c r="W4674" s="81"/>
      <c r="X4674" s="81"/>
      <c r="AL4674" s="81"/>
    </row>
    <row r="4675" spans="4:38" s="80" customFormat="1">
      <c r="D4675" s="81"/>
      <c r="E4675" s="81"/>
      <c r="K4675" s="82"/>
      <c r="W4675" s="81"/>
      <c r="X4675" s="81"/>
      <c r="AL4675" s="81"/>
    </row>
    <row r="4676" spans="4:38" s="80" customFormat="1">
      <c r="D4676" s="81"/>
      <c r="E4676" s="81"/>
      <c r="K4676" s="82"/>
      <c r="W4676" s="81"/>
      <c r="X4676" s="81"/>
      <c r="AL4676" s="81"/>
    </row>
    <row r="4677" spans="4:38" s="80" customFormat="1">
      <c r="D4677" s="81"/>
      <c r="E4677" s="81"/>
      <c r="K4677" s="82"/>
      <c r="W4677" s="81"/>
      <c r="X4677" s="81"/>
      <c r="AL4677" s="81"/>
    </row>
    <row r="4678" spans="4:38" s="80" customFormat="1">
      <c r="D4678" s="81"/>
      <c r="E4678" s="81"/>
      <c r="K4678" s="82"/>
      <c r="W4678" s="81"/>
      <c r="X4678" s="81"/>
      <c r="AL4678" s="81"/>
    </row>
    <row r="4679" spans="4:38" s="80" customFormat="1">
      <c r="D4679" s="81"/>
      <c r="E4679" s="81"/>
      <c r="K4679" s="82"/>
      <c r="W4679" s="81"/>
      <c r="X4679" s="81"/>
      <c r="AL4679" s="81"/>
    </row>
    <row r="4680" spans="4:38" s="80" customFormat="1">
      <c r="D4680" s="81"/>
      <c r="E4680" s="81"/>
      <c r="K4680" s="82"/>
      <c r="W4680" s="81"/>
      <c r="X4680" s="81"/>
      <c r="AL4680" s="81"/>
    </row>
    <row r="4681" spans="4:38" s="80" customFormat="1">
      <c r="D4681" s="81"/>
      <c r="E4681" s="81"/>
      <c r="K4681" s="82"/>
      <c r="W4681" s="81"/>
      <c r="X4681" s="81"/>
      <c r="AL4681" s="81"/>
    </row>
    <row r="4682" spans="4:38" s="80" customFormat="1">
      <c r="D4682" s="81"/>
      <c r="E4682" s="81"/>
      <c r="K4682" s="82"/>
      <c r="W4682" s="81"/>
      <c r="X4682" s="81"/>
      <c r="AL4682" s="81"/>
    </row>
    <row r="4683" spans="4:38" s="80" customFormat="1">
      <c r="D4683" s="81"/>
      <c r="E4683" s="81"/>
      <c r="K4683" s="82"/>
      <c r="W4683" s="81"/>
      <c r="X4683" s="81"/>
      <c r="AL4683" s="81"/>
    </row>
    <row r="4684" spans="4:38" s="80" customFormat="1">
      <c r="D4684" s="81"/>
      <c r="E4684" s="81"/>
      <c r="K4684" s="82"/>
      <c r="W4684" s="81"/>
      <c r="X4684" s="81"/>
      <c r="AL4684" s="81"/>
    </row>
    <row r="4685" spans="4:38" s="80" customFormat="1">
      <c r="D4685" s="81"/>
      <c r="E4685" s="81"/>
      <c r="K4685" s="82"/>
      <c r="W4685" s="81"/>
      <c r="X4685" s="81"/>
      <c r="AL4685" s="81"/>
    </row>
    <row r="4686" spans="4:38" s="80" customFormat="1">
      <c r="D4686" s="81"/>
      <c r="E4686" s="81"/>
      <c r="K4686" s="82"/>
      <c r="W4686" s="81"/>
      <c r="X4686" s="81"/>
      <c r="AL4686" s="81"/>
    </row>
    <row r="4687" spans="4:38" s="80" customFormat="1">
      <c r="D4687" s="81"/>
      <c r="E4687" s="81"/>
      <c r="K4687" s="82"/>
      <c r="W4687" s="81"/>
      <c r="X4687" s="81"/>
      <c r="AL4687" s="81"/>
    </row>
    <row r="4688" spans="4:38" s="80" customFormat="1">
      <c r="D4688" s="81"/>
      <c r="E4688" s="81"/>
      <c r="K4688" s="82"/>
      <c r="W4688" s="81"/>
      <c r="X4688" s="81"/>
      <c r="AL4688" s="81"/>
    </row>
    <row r="4689" spans="4:38" s="80" customFormat="1">
      <c r="D4689" s="81"/>
      <c r="E4689" s="81"/>
      <c r="K4689" s="82"/>
      <c r="W4689" s="81"/>
      <c r="X4689" s="81"/>
      <c r="AL4689" s="81"/>
    </row>
    <row r="4690" spans="4:38" s="80" customFormat="1">
      <c r="D4690" s="81"/>
      <c r="E4690" s="81"/>
      <c r="K4690" s="82"/>
      <c r="W4690" s="81"/>
      <c r="X4690" s="81"/>
      <c r="AL4690" s="81"/>
    </row>
    <row r="4691" spans="4:38" s="80" customFormat="1">
      <c r="D4691" s="81"/>
      <c r="E4691" s="81"/>
      <c r="K4691" s="82"/>
      <c r="W4691" s="81"/>
      <c r="X4691" s="81"/>
      <c r="AL4691" s="81"/>
    </row>
    <row r="4692" spans="4:38" s="80" customFormat="1">
      <c r="D4692" s="81"/>
      <c r="E4692" s="81"/>
      <c r="K4692" s="82"/>
      <c r="W4692" s="81"/>
      <c r="X4692" s="81"/>
      <c r="AL4692" s="81"/>
    </row>
    <row r="4693" spans="4:38" s="80" customFormat="1">
      <c r="D4693" s="81"/>
      <c r="E4693" s="81"/>
      <c r="K4693" s="82"/>
      <c r="W4693" s="81"/>
      <c r="X4693" s="81"/>
      <c r="AL4693" s="81"/>
    </row>
    <row r="4694" spans="4:38" s="80" customFormat="1">
      <c r="D4694" s="81"/>
      <c r="E4694" s="81"/>
      <c r="K4694" s="82"/>
      <c r="W4694" s="81"/>
      <c r="X4694" s="81"/>
      <c r="AL4694" s="81"/>
    </row>
    <row r="4695" spans="4:38" s="80" customFormat="1">
      <c r="D4695" s="81"/>
      <c r="E4695" s="81"/>
      <c r="K4695" s="82"/>
      <c r="W4695" s="81"/>
      <c r="X4695" s="81"/>
      <c r="AL4695" s="81"/>
    </row>
    <row r="4696" spans="4:38" s="80" customFormat="1">
      <c r="D4696" s="81"/>
      <c r="E4696" s="81"/>
      <c r="K4696" s="82"/>
      <c r="W4696" s="81"/>
      <c r="X4696" s="81"/>
      <c r="AL4696" s="81"/>
    </row>
    <row r="4697" spans="4:38" s="80" customFormat="1">
      <c r="D4697" s="81"/>
      <c r="E4697" s="81"/>
      <c r="K4697" s="82"/>
      <c r="W4697" s="81"/>
      <c r="X4697" s="81"/>
      <c r="AL4697" s="81"/>
    </row>
    <row r="4698" spans="4:38" s="80" customFormat="1">
      <c r="D4698" s="81"/>
      <c r="E4698" s="81"/>
      <c r="K4698" s="82"/>
      <c r="W4698" s="81"/>
      <c r="X4698" s="81"/>
      <c r="AL4698" s="81"/>
    </row>
    <row r="4699" spans="4:38" s="80" customFormat="1">
      <c r="D4699" s="81"/>
      <c r="E4699" s="81"/>
      <c r="K4699" s="82"/>
      <c r="W4699" s="81"/>
      <c r="X4699" s="81"/>
      <c r="AL4699" s="81"/>
    </row>
    <row r="4700" spans="4:38" s="80" customFormat="1">
      <c r="D4700" s="81"/>
      <c r="E4700" s="81"/>
      <c r="K4700" s="82"/>
      <c r="W4700" s="81"/>
      <c r="X4700" s="81"/>
      <c r="AL4700" s="81"/>
    </row>
    <row r="4701" spans="4:38" s="80" customFormat="1">
      <c r="D4701" s="81"/>
      <c r="E4701" s="81"/>
      <c r="K4701" s="82"/>
      <c r="W4701" s="81"/>
      <c r="X4701" s="81"/>
      <c r="AL4701" s="81"/>
    </row>
    <row r="4702" spans="4:38" s="80" customFormat="1">
      <c r="D4702" s="81"/>
      <c r="E4702" s="81"/>
      <c r="K4702" s="82"/>
      <c r="W4702" s="81"/>
      <c r="X4702" s="81"/>
      <c r="AL4702" s="81"/>
    </row>
    <row r="4703" spans="4:38" s="80" customFormat="1">
      <c r="D4703" s="81"/>
      <c r="E4703" s="81"/>
      <c r="K4703" s="82"/>
      <c r="W4703" s="81"/>
      <c r="X4703" s="81"/>
      <c r="AL4703" s="81"/>
    </row>
    <row r="4704" spans="4:38" s="80" customFormat="1">
      <c r="D4704" s="81"/>
      <c r="E4704" s="81"/>
      <c r="K4704" s="82"/>
      <c r="W4704" s="81"/>
      <c r="X4704" s="81"/>
      <c r="AL4704" s="81"/>
    </row>
    <row r="4705" spans="4:38" s="80" customFormat="1">
      <c r="D4705" s="81"/>
      <c r="E4705" s="81"/>
      <c r="K4705" s="82"/>
      <c r="W4705" s="81"/>
      <c r="X4705" s="81"/>
      <c r="AL4705" s="81"/>
    </row>
    <row r="4706" spans="4:38" s="80" customFormat="1">
      <c r="D4706" s="81"/>
      <c r="E4706" s="81"/>
      <c r="K4706" s="82"/>
      <c r="W4706" s="81"/>
      <c r="X4706" s="81"/>
      <c r="AL4706" s="81"/>
    </row>
    <row r="4707" spans="4:38" s="80" customFormat="1">
      <c r="D4707" s="81"/>
      <c r="E4707" s="81"/>
      <c r="K4707" s="82"/>
      <c r="W4707" s="81"/>
      <c r="X4707" s="81"/>
      <c r="AL4707" s="81"/>
    </row>
    <row r="4708" spans="4:38" s="80" customFormat="1">
      <c r="D4708" s="81"/>
      <c r="E4708" s="81"/>
      <c r="K4708" s="82"/>
      <c r="W4708" s="81"/>
      <c r="X4708" s="81"/>
      <c r="AL4708" s="81"/>
    </row>
    <row r="4709" spans="4:38" s="80" customFormat="1">
      <c r="D4709" s="81"/>
      <c r="E4709" s="81"/>
      <c r="K4709" s="82"/>
      <c r="W4709" s="81"/>
      <c r="X4709" s="81"/>
      <c r="AL4709" s="81"/>
    </row>
    <row r="4710" spans="4:38" s="80" customFormat="1">
      <c r="D4710" s="81"/>
      <c r="E4710" s="81"/>
      <c r="K4710" s="82"/>
      <c r="W4710" s="81"/>
      <c r="X4710" s="81"/>
      <c r="AL4710" s="81"/>
    </row>
    <row r="4711" spans="4:38" s="80" customFormat="1">
      <c r="D4711" s="81"/>
      <c r="E4711" s="81"/>
      <c r="K4711" s="82"/>
      <c r="W4711" s="81"/>
      <c r="X4711" s="81"/>
      <c r="AL4711" s="81"/>
    </row>
    <row r="4712" spans="4:38" s="80" customFormat="1">
      <c r="D4712" s="81"/>
      <c r="E4712" s="81"/>
      <c r="K4712" s="82"/>
      <c r="W4712" s="81"/>
      <c r="X4712" s="81"/>
      <c r="AL4712" s="81"/>
    </row>
    <row r="4713" spans="4:38" s="80" customFormat="1">
      <c r="D4713" s="81"/>
      <c r="E4713" s="81"/>
      <c r="K4713" s="82"/>
      <c r="W4713" s="81"/>
      <c r="X4713" s="81"/>
      <c r="AL4713" s="81"/>
    </row>
    <row r="4714" spans="4:38" s="80" customFormat="1">
      <c r="D4714" s="81"/>
      <c r="E4714" s="81"/>
      <c r="K4714" s="82"/>
      <c r="W4714" s="81"/>
      <c r="X4714" s="81"/>
      <c r="AL4714" s="81"/>
    </row>
    <row r="4715" spans="4:38" s="80" customFormat="1">
      <c r="D4715" s="81"/>
      <c r="E4715" s="81"/>
      <c r="K4715" s="82"/>
      <c r="W4715" s="81"/>
      <c r="X4715" s="81"/>
      <c r="AL4715" s="81"/>
    </row>
    <row r="4716" spans="4:38" s="80" customFormat="1">
      <c r="D4716" s="81"/>
      <c r="E4716" s="81"/>
      <c r="K4716" s="82"/>
      <c r="W4716" s="81"/>
      <c r="X4716" s="81"/>
      <c r="AL4716" s="81"/>
    </row>
    <row r="4717" spans="4:38" s="80" customFormat="1">
      <c r="D4717" s="81"/>
      <c r="E4717" s="81"/>
      <c r="K4717" s="82"/>
      <c r="W4717" s="81"/>
      <c r="X4717" s="81"/>
      <c r="AL4717" s="81"/>
    </row>
    <row r="4718" spans="4:38" s="80" customFormat="1">
      <c r="D4718" s="81"/>
      <c r="E4718" s="81"/>
      <c r="K4718" s="82"/>
      <c r="W4718" s="81"/>
      <c r="X4718" s="81"/>
      <c r="AL4718" s="81"/>
    </row>
    <row r="4719" spans="4:38" s="80" customFormat="1">
      <c r="D4719" s="81"/>
      <c r="E4719" s="81"/>
      <c r="K4719" s="82"/>
      <c r="W4719" s="81"/>
      <c r="X4719" s="81"/>
      <c r="AL4719" s="81"/>
    </row>
    <row r="4720" spans="4:38" s="80" customFormat="1">
      <c r="D4720" s="81"/>
      <c r="E4720" s="81"/>
      <c r="K4720" s="82"/>
      <c r="W4720" s="81"/>
      <c r="X4720" s="81"/>
      <c r="AL4720" s="81"/>
    </row>
    <row r="4721" spans="4:38" s="80" customFormat="1">
      <c r="D4721" s="81"/>
      <c r="E4721" s="81"/>
      <c r="K4721" s="82"/>
      <c r="W4721" s="81"/>
      <c r="X4721" s="81"/>
      <c r="AL4721" s="81"/>
    </row>
    <row r="4722" spans="4:38" s="80" customFormat="1">
      <c r="D4722" s="81"/>
      <c r="E4722" s="81"/>
      <c r="K4722" s="82"/>
      <c r="W4722" s="81"/>
      <c r="X4722" s="81"/>
      <c r="AL4722" s="81"/>
    </row>
    <row r="4723" spans="4:38" s="80" customFormat="1">
      <c r="D4723" s="81"/>
      <c r="E4723" s="81"/>
      <c r="K4723" s="82"/>
      <c r="W4723" s="81"/>
      <c r="X4723" s="81"/>
      <c r="AL4723" s="81"/>
    </row>
    <row r="4724" spans="4:38" s="80" customFormat="1">
      <c r="D4724" s="81"/>
      <c r="E4724" s="81"/>
      <c r="K4724" s="82"/>
      <c r="W4724" s="81"/>
      <c r="X4724" s="81"/>
      <c r="AL4724" s="81"/>
    </row>
    <row r="4725" spans="4:38" s="80" customFormat="1">
      <c r="D4725" s="81"/>
      <c r="E4725" s="81"/>
      <c r="K4725" s="82"/>
      <c r="W4725" s="81"/>
      <c r="X4725" s="81"/>
      <c r="AL4725" s="81"/>
    </row>
    <row r="4726" spans="4:38" s="80" customFormat="1">
      <c r="D4726" s="81"/>
      <c r="E4726" s="81"/>
      <c r="K4726" s="82"/>
      <c r="W4726" s="81"/>
      <c r="X4726" s="81"/>
      <c r="AL4726" s="81"/>
    </row>
    <row r="4727" spans="4:38" s="80" customFormat="1">
      <c r="D4727" s="81"/>
      <c r="E4727" s="81"/>
      <c r="K4727" s="82"/>
      <c r="W4727" s="81"/>
      <c r="X4727" s="81"/>
      <c r="AL4727" s="81"/>
    </row>
    <row r="4728" spans="4:38" s="80" customFormat="1">
      <c r="D4728" s="81"/>
      <c r="E4728" s="81"/>
      <c r="K4728" s="82"/>
      <c r="W4728" s="81"/>
      <c r="X4728" s="81"/>
      <c r="AL4728" s="81"/>
    </row>
    <row r="4729" spans="4:38" s="80" customFormat="1">
      <c r="D4729" s="81"/>
      <c r="E4729" s="81"/>
      <c r="K4729" s="82"/>
      <c r="W4729" s="81"/>
      <c r="X4729" s="81"/>
      <c r="AL4729" s="81"/>
    </row>
    <row r="4730" spans="4:38" s="80" customFormat="1">
      <c r="D4730" s="81"/>
      <c r="E4730" s="81"/>
      <c r="K4730" s="82"/>
      <c r="W4730" s="81"/>
      <c r="X4730" s="81"/>
      <c r="AL4730" s="81"/>
    </row>
    <row r="4731" spans="4:38" s="80" customFormat="1">
      <c r="D4731" s="81"/>
      <c r="E4731" s="81"/>
      <c r="K4731" s="82"/>
      <c r="W4731" s="81"/>
      <c r="X4731" s="81"/>
      <c r="AL4731" s="81"/>
    </row>
    <row r="4732" spans="4:38" s="80" customFormat="1">
      <c r="D4732" s="81"/>
      <c r="E4732" s="81"/>
      <c r="K4732" s="82"/>
      <c r="W4732" s="81"/>
      <c r="X4732" s="81"/>
      <c r="AL4732" s="81"/>
    </row>
    <row r="4733" spans="4:38" s="80" customFormat="1">
      <c r="D4733" s="81"/>
      <c r="E4733" s="81"/>
      <c r="K4733" s="82"/>
      <c r="W4733" s="81"/>
      <c r="X4733" s="81"/>
      <c r="AL4733" s="81"/>
    </row>
    <row r="4734" spans="4:38" s="80" customFormat="1">
      <c r="D4734" s="81"/>
      <c r="E4734" s="81"/>
      <c r="K4734" s="82"/>
      <c r="W4734" s="81"/>
      <c r="X4734" s="81"/>
      <c r="AL4734" s="81"/>
    </row>
    <row r="4735" spans="4:38" s="80" customFormat="1">
      <c r="D4735" s="81"/>
      <c r="E4735" s="81"/>
      <c r="K4735" s="82"/>
      <c r="W4735" s="81"/>
      <c r="X4735" s="81"/>
      <c r="AL4735" s="81"/>
    </row>
    <row r="4736" spans="4:38" s="80" customFormat="1">
      <c r="D4736" s="81"/>
      <c r="E4736" s="81"/>
      <c r="K4736" s="82"/>
      <c r="W4736" s="81"/>
      <c r="X4736" s="81"/>
      <c r="AL4736" s="81"/>
    </row>
    <row r="4737" spans="4:38" s="80" customFormat="1">
      <c r="D4737" s="81"/>
      <c r="E4737" s="81"/>
      <c r="K4737" s="82"/>
      <c r="W4737" s="81"/>
      <c r="X4737" s="81"/>
      <c r="AL4737" s="81"/>
    </row>
    <row r="4738" spans="4:38" s="80" customFormat="1">
      <c r="D4738" s="81"/>
      <c r="E4738" s="81"/>
      <c r="K4738" s="82"/>
      <c r="W4738" s="81"/>
      <c r="X4738" s="81"/>
      <c r="AL4738" s="81"/>
    </row>
    <row r="4739" spans="4:38" s="80" customFormat="1">
      <c r="D4739" s="81"/>
      <c r="E4739" s="81"/>
      <c r="K4739" s="82"/>
      <c r="W4739" s="81"/>
      <c r="X4739" s="81"/>
      <c r="AL4739" s="81"/>
    </row>
    <row r="4740" spans="4:38" s="80" customFormat="1">
      <c r="D4740" s="81"/>
      <c r="E4740" s="81"/>
      <c r="K4740" s="82"/>
      <c r="W4740" s="81"/>
      <c r="X4740" s="81"/>
      <c r="AL4740" s="81"/>
    </row>
    <row r="4741" spans="4:38" s="80" customFormat="1">
      <c r="D4741" s="81"/>
      <c r="E4741" s="81"/>
      <c r="K4741" s="82"/>
      <c r="W4741" s="81"/>
      <c r="X4741" s="81"/>
      <c r="AL4741" s="81"/>
    </row>
    <row r="4742" spans="4:38" s="80" customFormat="1">
      <c r="D4742" s="81"/>
      <c r="E4742" s="81"/>
      <c r="K4742" s="82"/>
      <c r="W4742" s="81"/>
      <c r="X4742" s="81"/>
      <c r="AL4742" s="81"/>
    </row>
    <row r="4743" spans="4:38" s="80" customFormat="1">
      <c r="D4743" s="81"/>
      <c r="E4743" s="81"/>
      <c r="K4743" s="82"/>
      <c r="W4743" s="81"/>
      <c r="X4743" s="81"/>
      <c r="AL4743" s="81"/>
    </row>
    <row r="4744" spans="4:38" s="80" customFormat="1">
      <c r="D4744" s="81"/>
      <c r="E4744" s="81"/>
      <c r="K4744" s="82"/>
      <c r="W4744" s="81"/>
      <c r="X4744" s="81"/>
      <c r="AL4744" s="81"/>
    </row>
    <row r="4745" spans="4:38" s="80" customFormat="1">
      <c r="D4745" s="81"/>
      <c r="E4745" s="81"/>
      <c r="K4745" s="82"/>
      <c r="W4745" s="81"/>
      <c r="X4745" s="81"/>
      <c r="AL4745" s="81"/>
    </row>
    <row r="4746" spans="4:38" s="80" customFormat="1">
      <c r="D4746" s="81"/>
      <c r="E4746" s="81"/>
      <c r="K4746" s="82"/>
      <c r="W4746" s="81"/>
      <c r="X4746" s="81"/>
      <c r="AL4746" s="81"/>
    </row>
    <row r="4747" spans="4:38" s="80" customFormat="1">
      <c r="D4747" s="81"/>
      <c r="E4747" s="81"/>
      <c r="K4747" s="82"/>
      <c r="W4747" s="81"/>
      <c r="X4747" s="81"/>
      <c r="AL4747" s="81"/>
    </row>
    <row r="4748" spans="4:38" s="80" customFormat="1">
      <c r="D4748" s="81"/>
      <c r="E4748" s="81"/>
      <c r="K4748" s="82"/>
      <c r="W4748" s="81"/>
      <c r="X4748" s="81"/>
      <c r="AL4748" s="81"/>
    </row>
    <row r="4749" spans="4:38" s="80" customFormat="1">
      <c r="D4749" s="81"/>
      <c r="E4749" s="81"/>
      <c r="K4749" s="82"/>
      <c r="W4749" s="81"/>
      <c r="X4749" s="81"/>
      <c r="AL4749" s="81"/>
    </row>
    <row r="4750" spans="4:38" s="80" customFormat="1">
      <c r="D4750" s="81"/>
      <c r="E4750" s="81"/>
      <c r="K4750" s="82"/>
      <c r="W4750" s="81"/>
      <c r="X4750" s="81"/>
      <c r="AL4750" s="81"/>
    </row>
    <row r="4751" spans="4:38" s="80" customFormat="1">
      <c r="D4751" s="81"/>
      <c r="E4751" s="81"/>
      <c r="K4751" s="82"/>
      <c r="W4751" s="81"/>
      <c r="X4751" s="81"/>
      <c r="AL4751" s="81"/>
    </row>
    <row r="4752" spans="4:38" s="80" customFormat="1">
      <c r="D4752" s="81"/>
      <c r="E4752" s="81"/>
      <c r="K4752" s="82"/>
      <c r="W4752" s="81"/>
      <c r="X4752" s="81"/>
      <c r="AL4752" s="81"/>
    </row>
    <row r="4753" spans="4:38" s="80" customFormat="1">
      <c r="D4753" s="81"/>
      <c r="E4753" s="81"/>
      <c r="K4753" s="82"/>
      <c r="W4753" s="81"/>
      <c r="X4753" s="81"/>
      <c r="AL4753" s="81"/>
    </row>
    <row r="4754" spans="4:38" s="80" customFormat="1">
      <c r="D4754" s="81"/>
      <c r="E4754" s="81"/>
      <c r="K4754" s="82"/>
      <c r="W4754" s="81"/>
      <c r="X4754" s="81"/>
      <c r="AL4754" s="81"/>
    </row>
    <row r="4755" spans="4:38" s="80" customFormat="1">
      <c r="D4755" s="81"/>
      <c r="E4755" s="81"/>
      <c r="K4755" s="82"/>
      <c r="W4755" s="81"/>
      <c r="X4755" s="81"/>
      <c r="AL4755" s="81"/>
    </row>
    <row r="4756" spans="4:38" s="80" customFormat="1">
      <c r="D4756" s="81"/>
      <c r="E4756" s="81"/>
      <c r="K4756" s="82"/>
      <c r="W4756" s="81"/>
      <c r="X4756" s="81"/>
      <c r="AL4756" s="81"/>
    </row>
    <row r="4757" spans="4:38" s="80" customFormat="1">
      <c r="D4757" s="81"/>
      <c r="E4757" s="81"/>
      <c r="K4757" s="82"/>
      <c r="W4757" s="81"/>
      <c r="X4757" s="81"/>
      <c r="AL4757" s="81"/>
    </row>
    <row r="4758" spans="4:38" s="80" customFormat="1">
      <c r="D4758" s="81"/>
      <c r="E4758" s="81"/>
      <c r="K4758" s="82"/>
      <c r="W4758" s="81"/>
      <c r="X4758" s="81"/>
      <c r="AL4758" s="81"/>
    </row>
    <row r="4759" spans="4:38" s="80" customFormat="1">
      <c r="D4759" s="81"/>
      <c r="E4759" s="81"/>
      <c r="K4759" s="82"/>
      <c r="W4759" s="81"/>
      <c r="X4759" s="81"/>
      <c r="AL4759" s="81"/>
    </row>
    <row r="4760" spans="4:38" s="80" customFormat="1">
      <c r="D4760" s="81"/>
      <c r="E4760" s="81"/>
      <c r="K4760" s="82"/>
      <c r="W4760" s="81"/>
      <c r="X4760" s="81"/>
      <c r="AL4760" s="81"/>
    </row>
    <row r="4761" spans="4:38" s="80" customFormat="1">
      <c r="D4761" s="81"/>
      <c r="E4761" s="81"/>
      <c r="K4761" s="82"/>
      <c r="W4761" s="81"/>
      <c r="X4761" s="81"/>
      <c r="AL4761" s="81"/>
    </row>
    <row r="4762" spans="4:38" s="80" customFormat="1">
      <c r="D4762" s="81"/>
      <c r="E4762" s="81"/>
      <c r="K4762" s="82"/>
      <c r="W4762" s="81"/>
      <c r="X4762" s="81"/>
      <c r="AL4762" s="81"/>
    </row>
    <row r="4763" spans="4:38" s="80" customFormat="1">
      <c r="D4763" s="81"/>
      <c r="E4763" s="81"/>
      <c r="K4763" s="82"/>
      <c r="W4763" s="81"/>
      <c r="X4763" s="81"/>
      <c r="AL4763" s="81"/>
    </row>
    <row r="4764" spans="4:38" s="80" customFormat="1">
      <c r="D4764" s="81"/>
      <c r="E4764" s="81"/>
      <c r="K4764" s="82"/>
      <c r="W4764" s="81"/>
      <c r="X4764" s="81"/>
      <c r="AL4764" s="81"/>
    </row>
    <row r="4765" spans="4:38" s="80" customFormat="1">
      <c r="D4765" s="81"/>
      <c r="E4765" s="81"/>
      <c r="K4765" s="82"/>
      <c r="W4765" s="81"/>
      <c r="X4765" s="81"/>
      <c r="AL4765" s="81"/>
    </row>
    <row r="4766" spans="4:38" s="80" customFormat="1">
      <c r="D4766" s="81"/>
      <c r="E4766" s="81"/>
      <c r="K4766" s="82"/>
      <c r="W4766" s="81"/>
      <c r="X4766" s="81"/>
      <c r="AL4766" s="81"/>
    </row>
    <row r="4767" spans="4:38" s="80" customFormat="1">
      <c r="D4767" s="81"/>
      <c r="E4767" s="81"/>
      <c r="K4767" s="82"/>
      <c r="W4767" s="81"/>
      <c r="X4767" s="81"/>
      <c r="AL4767" s="81"/>
    </row>
    <row r="4768" spans="4:38" s="80" customFormat="1">
      <c r="D4768" s="81"/>
      <c r="E4768" s="81"/>
      <c r="K4768" s="82"/>
      <c r="W4768" s="81"/>
      <c r="X4768" s="81"/>
      <c r="AL4768" s="81"/>
    </row>
    <row r="4769" spans="4:38" s="80" customFormat="1">
      <c r="D4769" s="81"/>
      <c r="E4769" s="81"/>
      <c r="K4769" s="82"/>
      <c r="W4769" s="81"/>
      <c r="X4769" s="81"/>
      <c r="AL4769" s="81"/>
    </row>
    <row r="4770" spans="4:38" s="80" customFormat="1">
      <c r="D4770" s="81"/>
      <c r="E4770" s="81"/>
      <c r="K4770" s="82"/>
      <c r="W4770" s="81"/>
      <c r="X4770" s="81"/>
      <c r="AL4770" s="81"/>
    </row>
    <row r="4771" spans="4:38" s="80" customFormat="1">
      <c r="D4771" s="81"/>
      <c r="E4771" s="81"/>
      <c r="K4771" s="82"/>
      <c r="W4771" s="81"/>
      <c r="X4771" s="81"/>
      <c r="AL4771" s="81"/>
    </row>
    <row r="4772" spans="4:38" s="80" customFormat="1">
      <c r="D4772" s="81"/>
      <c r="E4772" s="81"/>
      <c r="K4772" s="82"/>
      <c r="W4772" s="81"/>
      <c r="X4772" s="81"/>
      <c r="AL4772" s="81"/>
    </row>
    <row r="4773" spans="4:38" s="80" customFormat="1">
      <c r="D4773" s="81"/>
      <c r="E4773" s="81"/>
      <c r="K4773" s="82"/>
      <c r="W4773" s="81"/>
      <c r="X4773" s="81"/>
      <c r="AL4773" s="81"/>
    </row>
    <row r="4774" spans="4:38" s="80" customFormat="1">
      <c r="D4774" s="81"/>
      <c r="E4774" s="81"/>
      <c r="K4774" s="82"/>
      <c r="W4774" s="81"/>
      <c r="X4774" s="81"/>
      <c r="AL4774" s="81"/>
    </row>
    <row r="4775" spans="4:38" s="80" customFormat="1">
      <c r="D4775" s="81"/>
      <c r="E4775" s="81"/>
      <c r="K4775" s="82"/>
      <c r="W4775" s="81"/>
      <c r="X4775" s="81"/>
      <c r="AL4775" s="81"/>
    </row>
    <row r="4776" spans="4:38" s="80" customFormat="1">
      <c r="D4776" s="81"/>
      <c r="E4776" s="81"/>
      <c r="K4776" s="82"/>
      <c r="W4776" s="81"/>
      <c r="X4776" s="81"/>
      <c r="AL4776" s="81"/>
    </row>
    <row r="4777" spans="4:38" s="80" customFormat="1">
      <c r="D4777" s="81"/>
      <c r="E4777" s="81"/>
      <c r="K4777" s="82"/>
      <c r="W4777" s="81"/>
      <c r="X4777" s="81"/>
      <c r="AL4777" s="81"/>
    </row>
    <row r="4778" spans="4:38" s="80" customFormat="1">
      <c r="D4778" s="81"/>
      <c r="E4778" s="81"/>
      <c r="K4778" s="82"/>
      <c r="W4778" s="81"/>
      <c r="X4778" s="81"/>
      <c r="AL4778" s="81"/>
    </row>
    <row r="4779" spans="4:38" s="80" customFormat="1">
      <c r="D4779" s="81"/>
      <c r="E4779" s="81"/>
      <c r="K4779" s="82"/>
      <c r="W4779" s="81"/>
      <c r="X4779" s="81"/>
      <c r="AL4779" s="81"/>
    </row>
    <row r="4780" spans="4:38" s="80" customFormat="1">
      <c r="D4780" s="81"/>
      <c r="E4780" s="81"/>
      <c r="K4780" s="82"/>
      <c r="W4780" s="81"/>
      <c r="X4780" s="81"/>
      <c r="AL4780" s="81"/>
    </row>
    <row r="4781" spans="4:38" s="80" customFormat="1">
      <c r="D4781" s="81"/>
      <c r="E4781" s="81"/>
      <c r="K4781" s="82"/>
      <c r="W4781" s="81"/>
      <c r="X4781" s="81"/>
      <c r="AL4781" s="81"/>
    </row>
    <row r="4782" spans="4:38" s="80" customFormat="1">
      <c r="D4782" s="81"/>
      <c r="E4782" s="81"/>
      <c r="K4782" s="82"/>
      <c r="W4782" s="81"/>
      <c r="X4782" s="81"/>
      <c r="AL4782" s="81"/>
    </row>
    <row r="4783" spans="4:38" s="80" customFormat="1">
      <c r="D4783" s="81"/>
      <c r="E4783" s="81"/>
      <c r="K4783" s="82"/>
      <c r="W4783" s="81"/>
      <c r="X4783" s="81"/>
      <c r="AL4783" s="81"/>
    </row>
    <row r="4784" spans="4:38" s="80" customFormat="1">
      <c r="D4784" s="81"/>
      <c r="E4784" s="81"/>
      <c r="K4784" s="82"/>
      <c r="W4784" s="81"/>
      <c r="X4784" s="81"/>
      <c r="AL4784" s="81"/>
    </row>
    <row r="4785" spans="4:38" s="80" customFormat="1">
      <c r="D4785" s="81"/>
      <c r="E4785" s="81"/>
      <c r="K4785" s="82"/>
      <c r="W4785" s="81"/>
      <c r="X4785" s="81"/>
      <c r="AL4785" s="81"/>
    </row>
    <row r="4786" spans="4:38" s="80" customFormat="1">
      <c r="D4786" s="81"/>
      <c r="E4786" s="81"/>
      <c r="K4786" s="82"/>
      <c r="W4786" s="81"/>
      <c r="X4786" s="81"/>
      <c r="AL4786" s="81"/>
    </row>
    <row r="4787" spans="4:38" s="80" customFormat="1">
      <c r="D4787" s="81"/>
      <c r="E4787" s="81"/>
      <c r="K4787" s="82"/>
      <c r="W4787" s="81"/>
      <c r="X4787" s="81"/>
      <c r="AL4787" s="81"/>
    </row>
    <row r="4788" spans="4:38" s="80" customFormat="1">
      <c r="D4788" s="81"/>
      <c r="E4788" s="81"/>
      <c r="K4788" s="82"/>
      <c r="W4788" s="81"/>
      <c r="X4788" s="81"/>
      <c r="AL4788" s="81"/>
    </row>
    <row r="4789" spans="4:38" s="80" customFormat="1">
      <c r="D4789" s="81"/>
      <c r="E4789" s="81"/>
      <c r="K4789" s="82"/>
      <c r="W4789" s="81"/>
      <c r="X4789" s="81"/>
      <c r="AL4789" s="81"/>
    </row>
    <row r="4790" spans="4:38" s="80" customFormat="1">
      <c r="D4790" s="81"/>
      <c r="E4790" s="81"/>
      <c r="K4790" s="82"/>
      <c r="W4790" s="81"/>
      <c r="X4790" s="81"/>
      <c r="AL4790" s="81"/>
    </row>
    <row r="4791" spans="4:38" s="80" customFormat="1">
      <c r="D4791" s="81"/>
      <c r="E4791" s="81"/>
      <c r="K4791" s="82"/>
      <c r="W4791" s="81"/>
      <c r="X4791" s="81"/>
      <c r="AL4791" s="81"/>
    </row>
    <row r="4792" spans="4:38" s="80" customFormat="1">
      <c r="D4792" s="81"/>
      <c r="E4792" s="81"/>
      <c r="K4792" s="82"/>
      <c r="W4792" s="81"/>
      <c r="X4792" s="81"/>
      <c r="AL4792" s="81"/>
    </row>
    <row r="4793" spans="4:38" s="80" customFormat="1">
      <c r="D4793" s="81"/>
      <c r="E4793" s="81"/>
      <c r="K4793" s="82"/>
      <c r="W4793" s="81"/>
      <c r="X4793" s="81"/>
      <c r="AL4793" s="81"/>
    </row>
    <row r="4794" spans="4:38" s="80" customFormat="1">
      <c r="D4794" s="81"/>
      <c r="E4794" s="81"/>
      <c r="K4794" s="82"/>
      <c r="W4794" s="81"/>
      <c r="X4794" s="81"/>
      <c r="AL4794" s="81"/>
    </row>
    <row r="4795" spans="4:38" s="80" customFormat="1">
      <c r="D4795" s="81"/>
      <c r="E4795" s="81"/>
      <c r="K4795" s="82"/>
      <c r="W4795" s="81"/>
      <c r="X4795" s="81"/>
      <c r="AL4795" s="81"/>
    </row>
    <row r="4796" spans="4:38" s="80" customFormat="1">
      <c r="D4796" s="81"/>
      <c r="E4796" s="81"/>
      <c r="K4796" s="82"/>
      <c r="W4796" s="81"/>
      <c r="X4796" s="81"/>
      <c r="AL4796" s="81"/>
    </row>
    <row r="4797" spans="4:38" s="80" customFormat="1">
      <c r="D4797" s="81"/>
      <c r="E4797" s="81"/>
      <c r="K4797" s="82"/>
      <c r="W4797" s="81"/>
      <c r="X4797" s="81"/>
      <c r="AL4797" s="81"/>
    </row>
    <row r="4798" spans="4:38" s="80" customFormat="1">
      <c r="D4798" s="81"/>
      <c r="E4798" s="81"/>
      <c r="K4798" s="82"/>
      <c r="W4798" s="81"/>
      <c r="X4798" s="81"/>
      <c r="AL4798" s="81"/>
    </row>
    <row r="4799" spans="4:38" s="80" customFormat="1">
      <c r="D4799" s="81"/>
      <c r="E4799" s="81"/>
      <c r="K4799" s="82"/>
      <c r="W4799" s="81"/>
      <c r="X4799" s="81"/>
      <c r="AL4799" s="81"/>
    </row>
    <row r="4800" spans="4:38" s="80" customFormat="1">
      <c r="D4800" s="81"/>
      <c r="E4800" s="81"/>
      <c r="K4800" s="82"/>
      <c r="W4800" s="81"/>
      <c r="X4800" s="81"/>
      <c r="AL4800" s="81"/>
    </row>
    <row r="4801" spans="4:38" s="80" customFormat="1">
      <c r="D4801" s="81"/>
      <c r="E4801" s="81"/>
      <c r="K4801" s="82"/>
      <c r="W4801" s="81"/>
      <c r="X4801" s="81"/>
      <c r="AL4801" s="81"/>
    </row>
    <row r="4802" spans="4:38" s="80" customFormat="1">
      <c r="D4802" s="81"/>
      <c r="E4802" s="81"/>
      <c r="K4802" s="82"/>
      <c r="W4802" s="81"/>
      <c r="X4802" s="81"/>
      <c r="AL4802" s="81"/>
    </row>
    <row r="4803" spans="4:38" s="80" customFormat="1">
      <c r="D4803" s="81"/>
      <c r="E4803" s="81"/>
      <c r="K4803" s="82"/>
      <c r="W4803" s="81"/>
      <c r="X4803" s="81"/>
      <c r="AL4803" s="81"/>
    </row>
    <row r="4804" spans="4:38" s="80" customFormat="1">
      <c r="D4804" s="81"/>
      <c r="E4804" s="81"/>
      <c r="K4804" s="82"/>
      <c r="W4804" s="81"/>
      <c r="X4804" s="81"/>
      <c r="AL4804" s="81"/>
    </row>
    <row r="4805" spans="4:38" s="80" customFormat="1">
      <c r="D4805" s="81"/>
      <c r="E4805" s="81"/>
      <c r="K4805" s="82"/>
      <c r="W4805" s="81"/>
      <c r="X4805" s="81"/>
      <c r="AL4805" s="81"/>
    </row>
    <row r="4806" spans="4:38" s="80" customFormat="1">
      <c r="D4806" s="81"/>
      <c r="E4806" s="81"/>
      <c r="K4806" s="82"/>
      <c r="W4806" s="81"/>
      <c r="X4806" s="81"/>
      <c r="AL4806" s="81"/>
    </row>
    <row r="4807" spans="4:38" s="80" customFormat="1">
      <c r="D4807" s="81"/>
      <c r="E4807" s="81"/>
      <c r="K4807" s="82"/>
      <c r="W4807" s="81"/>
      <c r="X4807" s="81"/>
      <c r="AL4807" s="81"/>
    </row>
    <row r="4808" spans="4:38" s="80" customFormat="1">
      <c r="D4808" s="81"/>
      <c r="E4808" s="81"/>
      <c r="K4808" s="82"/>
      <c r="W4808" s="81"/>
      <c r="X4808" s="81"/>
      <c r="AL4808" s="81"/>
    </row>
    <row r="4809" spans="4:38" s="80" customFormat="1">
      <c r="D4809" s="81"/>
      <c r="E4809" s="81"/>
      <c r="K4809" s="82"/>
      <c r="W4809" s="81"/>
      <c r="X4809" s="81"/>
      <c r="AL4809" s="81"/>
    </row>
    <row r="4810" spans="4:38" s="80" customFormat="1">
      <c r="D4810" s="81"/>
      <c r="E4810" s="81"/>
      <c r="K4810" s="82"/>
      <c r="W4810" s="81"/>
      <c r="X4810" s="81"/>
      <c r="AL4810" s="81"/>
    </row>
    <row r="4811" spans="4:38" s="80" customFormat="1">
      <c r="D4811" s="81"/>
      <c r="E4811" s="81"/>
      <c r="K4811" s="82"/>
      <c r="W4811" s="81"/>
      <c r="X4811" s="81"/>
      <c r="AL4811" s="81"/>
    </row>
    <row r="4812" spans="4:38" s="80" customFormat="1">
      <c r="D4812" s="81"/>
      <c r="E4812" s="81"/>
      <c r="K4812" s="82"/>
      <c r="W4812" s="81"/>
      <c r="X4812" s="81"/>
      <c r="AL4812" s="81"/>
    </row>
    <row r="4813" spans="4:38" s="80" customFormat="1">
      <c r="D4813" s="81"/>
      <c r="E4813" s="81"/>
      <c r="K4813" s="82"/>
      <c r="W4813" s="81"/>
      <c r="X4813" s="81"/>
      <c r="AL4813" s="81"/>
    </row>
    <row r="4814" spans="4:38" s="80" customFormat="1">
      <c r="D4814" s="81"/>
      <c r="E4814" s="81"/>
      <c r="K4814" s="82"/>
      <c r="W4814" s="81"/>
      <c r="X4814" s="81"/>
      <c r="AL4814" s="81"/>
    </row>
    <row r="4815" spans="4:38" s="80" customFormat="1">
      <c r="D4815" s="81"/>
      <c r="E4815" s="81"/>
      <c r="K4815" s="82"/>
      <c r="W4815" s="81"/>
      <c r="X4815" s="81"/>
      <c r="AL4815" s="81"/>
    </row>
    <row r="4816" spans="4:38" s="80" customFormat="1">
      <c r="D4816" s="81"/>
      <c r="E4816" s="81"/>
      <c r="K4816" s="82"/>
      <c r="W4816" s="81"/>
      <c r="X4816" s="81"/>
      <c r="AL4816" s="81"/>
    </row>
    <row r="4817" spans="4:38" s="80" customFormat="1">
      <c r="D4817" s="81"/>
      <c r="E4817" s="81"/>
      <c r="K4817" s="82"/>
      <c r="W4817" s="81"/>
      <c r="X4817" s="81"/>
      <c r="AL4817" s="81"/>
    </row>
    <row r="4818" spans="4:38" s="80" customFormat="1">
      <c r="D4818" s="81"/>
      <c r="E4818" s="81"/>
      <c r="K4818" s="82"/>
      <c r="W4818" s="81"/>
      <c r="X4818" s="81"/>
      <c r="AL4818" s="81"/>
    </row>
    <row r="4819" spans="4:38" s="80" customFormat="1">
      <c r="D4819" s="81"/>
      <c r="E4819" s="81"/>
      <c r="K4819" s="82"/>
      <c r="W4819" s="81"/>
      <c r="X4819" s="81"/>
      <c r="AL4819" s="81"/>
    </row>
    <row r="4820" spans="4:38" s="80" customFormat="1">
      <c r="D4820" s="81"/>
      <c r="E4820" s="81"/>
      <c r="K4820" s="82"/>
      <c r="W4820" s="81"/>
      <c r="X4820" s="81"/>
      <c r="AL4820" s="81"/>
    </row>
    <row r="4821" spans="4:38" s="80" customFormat="1">
      <c r="D4821" s="81"/>
      <c r="E4821" s="81"/>
      <c r="K4821" s="82"/>
      <c r="W4821" s="81"/>
      <c r="X4821" s="81"/>
      <c r="AL4821" s="81"/>
    </row>
    <row r="4822" spans="4:38" s="80" customFormat="1">
      <c r="D4822" s="81"/>
      <c r="E4822" s="81"/>
      <c r="K4822" s="82"/>
      <c r="W4822" s="81"/>
      <c r="X4822" s="81"/>
      <c r="AL4822" s="81"/>
    </row>
    <row r="4823" spans="4:38" s="80" customFormat="1">
      <c r="D4823" s="81"/>
      <c r="E4823" s="81"/>
      <c r="K4823" s="82"/>
      <c r="W4823" s="81"/>
      <c r="X4823" s="81"/>
      <c r="AL4823" s="81"/>
    </row>
    <row r="4824" spans="4:38" s="80" customFormat="1">
      <c r="D4824" s="81"/>
      <c r="E4824" s="81"/>
      <c r="K4824" s="82"/>
      <c r="W4824" s="81"/>
      <c r="X4824" s="81"/>
      <c r="AL4824" s="81"/>
    </row>
    <row r="4825" spans="4:38" s="80" customFormat="1">
      <c r="D4825" s="81"/>
      <c r="E4825" s="81"/>
      <c r="K4825" s="82"/>
      <c r="W4825" s="81"/>
      <c r="X4825" s="81"/>
      <c r="AL4825" s="81"/>
    </row>
    <row r="4826" spans="4:38" s="80" customFormat="1">
      <c r="D4826" s="81"/>
      <c r="E4826" s="81"/>
      <c r="K4826" s="82"/>
      <c r="W4826" s="81"/>
      <c r="X4826" s="81"/>
      <c r="AL4826" s="81"/>
    </row>
    <row r="4827" spans="4:38" s="80" customFormat="1">
      <c r="D4827" s="81"/>
      <c r="E4827" s="81"/>
      <c r="K4827" s="82"/>
      <c r="W4827" s="81"/>
      <c r="X4827" s="81"/>
      <c r="AL4827" s="81"/>
    </row>
    <row r="4828" spans="4:38" s="80" customFormat="1">
      <c r="D4828" s="81"/>
      <c r="E4828" s="81"/>
      <c r="K4828" s="82"/>
      <c r="W4828" s="81"/>
      <c r="X4828" s="81"/>
      <c r="AL4828" s="81"/>
    </row>
    <row r="4829" spans="4:38" s="80" customFormat="1">
      <c r="D4829" s="81"/>
      <c r="E4829" s="81"/>
      <c r="K4829" s="82"/>
      <c r="W4829" s="81"/>
      <c r="X4829" s="81"/>
      <c r="AL4829" s="81"/>
    </row>
    <row r="4830" spans="4:38" s="80" customFormat="1">
      <c r="D4830" s="81"/>
      <c r="E4830" s="81"/>
      <c r="K4830" s="82"/>
      <c r="W4830" s="81"/>
      <c r="X4830" s="81"/>
      <c r="AL4830" s="81"/>
    </row>
    <row r="4831" spans="4:38" s="80" customFormat="1">
      <c r="D4831" s="81"/>
      <c r="E4831" s="81"/>
      <c r="K4831" s="82"/>
      <c r="W4831" s="81"/>
      <c r="X4831" s="81"/>
      <c r="AL4831" s="81"/>
    </row>
    <row r="4832" spans="4:38" s="80" customFormat="1">
      <c r="D4832" s="81"/>
      <c r="E4832" s="81"/>
      <c r="K4832" s="82"/>
      <c r="W4832" s="81"/>
      <c r="X4832" s="81"/>
      <c r="AL4832" s="81"/>
    </row>
    <row r="4833" spans="4:38" s="80" customFormat="1">
      <c r="D4833" s="81"/>
      <c r="E4833" s="81"/>
      <c r="K4833" s="82"/>
      <c r="W4833" s="81"/>
      <c r="X4833" s="81"/>
      <c r="AL4833" s="81"/>
    </row>
    <row r="4834" spans="4:38" s="80" customFormat="1">
      <c r="D4834" s="81"/>
      <c r="E4834" s="81"/>
      <c r="K4834" s="82"/>
      <c r="W4834" s="81"/>
      <c r="X4834" s="81"/>
      <c r="AL4834" s="81"/>
    </row>
    <row r="4835" spans="4:38" s="80" customFormat="1">
      <c r="D4835" s="81"/>
      <c r="E4835" s="81"/>
      <c r="K4835" s="82"/>
      <c r="W4835" s="81"/>
      <c r="X4835" s="81"/>
      <c r="AL4835" s="81"/>
    </row>
    <row r="4836" spans="4:38" s="80" customFormat="1">
      <c r="D4836" s="81"/>
      <c r="E4836" s="81"/>
      <c r="K4836" s="82"/>
      <c r="W4836" s="81"/>
      <c r="X4836" s="81"/>
      <c r="AL4836" s="81"/>
    </row>
    <row r="4837" spans="4:38" s="80" customFormat="1">
      <c r="D4837" s="81"/>
      <c r="E4837" s="81"/>
      <c r="K4837" s="82"/>
      <c r="W4837" s="81"/>
      <c r="X4837" s="81"/>
      <c r="AL4837" s="81"/>
    </row>
    <row r="4838" spans="4:38" s="80" customFormat="1">
      <c r="D4838" s="81"/>
      <c r="E4838" s="81"/>
      <c r="K4838" s="82"/>
      <c r="W4838" s="81"/>
      <c r="X4838" s="81"/>
      <c r="AL4838" s="81"/>
    </row>
    <row r="4839" spans="4:38" s="80" customFormat="1">
      <c r="D4839" s="81"/>
      <c r="E4839" s="81"/>
      <c r="K4839" s="82"/>
      <c r="W4839" s="81"/>
      <c r="X4839" s="81"/>
      <c r="AL4839" s="81"/>
    </row>
    <row r="4840" spans="4:38" s="80" customFormat="1">
      <c r="D4840" s="81"/>
      <c r="E4840" s="81"/>
      <c r="K4840" s="82"/>
      <c r="W4840" s="81"/>
      <c r="X4840" s="81"/>
      <c r="AL4840" s="81"/>
    </row>
    <row r="4841" spans="4:38" s="80" customFormat="1">
      <c r="D4841" s="81"/>
      <c r="E4841" s="81"/>
      <c r="K4841" s="82"/>
      <c r="W4841" s="81"/>
      <c r="X4841" s="81"/>
      <c r="AL4841" s="81"/>
    </row>
    <row r="4842" spans="4:38" s="80" customFormat="1">
      <c r="D4842" s="81"/>
      <c r="E4842" s="81"/>
      <c r="K4842" s="82"/>
      <c r="W4842" s="81"/>
      <c r="X4842" s="81"/>
      <c r="AL4842" s="81"/>
    </row>
    <row r="4843" spans="4:38" s="80" customFormat="1">
      <c r="D4843" s="81"/>
      <c r="E4843" s="81"/>
      <c r="K4843" s="82"/>
      <c r="W4843" s="81"/>
      <c r="X4843" s="81"/>
      <c r="AL4843" s="81"/>
    </row>
    <row r="4844" spans="4:38" s="80" customFormat="1">
      <c r="D4844" s="81"/>
      <c r="E4844" s="81"/>
      <c r="K4844" s="82"/>
      <c r="W4844" s="81"/>
      <c r="X4844" s="81"/>
      <c r="AL4844" s="81"/>
    </row>
    <row r="4845" spans="4:38" s="80" customFormat="1">
      <c r="D4845" s="81"/>
      <c r="E4845" s="81"/>
      <c r="K4845" s="82"/>
      <c r="W4845" s="81"/>
      <c r="X4845" s="81"/>
      <c r="AL4845" s="81"/>
    </row>
    <row r="4846" spans="4:38" s="80" customFormat="1">
      <c r="D4846" s="81"/>
      <c r="E4846" s="81"/>
      <c r="K4846" s="82"/>
      <c r="W4846" s="81"/>
      <c r="X4846" s="81"/>
      <c r="AL4846" s="81"/>
    </row>
    <row r="4847" spans="4:38" s="80" customFormat="1">
      <c r="D4847" s="81"/>
      <c r="E4847" s="81"/>
      <c r="K4847" s="82"/>
      <c r="W4847" s="81"/>
      <c r="X4847" s="81"/>
      <c r="AL4847" s="81"/>
    </row>
    <row r="4848" spans="4:38" s="80" customFormat="1">
      <c r="D4848" s="81"/>
      <c r="E4848" s="81"/>
      <c r="K4848" s="82"/>
      <c r="W4848" s="81"/>
      <c r="X4848" s="81"/>
      <c r="AL4848" s="81"/>
    </row>
    <row r="4849" spans="4:38" s="80" customFormat="1">
      <c r="D4849" s="81"/>
      <c r="E4849" s="81"/>
      <c r="K4849" s="82"/>
      <c r="W4849" s="81"/>
      <c r="X4849" s="81"/>
      <c r="AL4849" s="81"/>
    </row>
    <row r="4850" spans="4:38" s="80" customFormat="1">
      <c r="D4850" s="81"/>
      <c r="E4850" s="81"/>
      <c r="K4850" s="82"/>
      <c r="W4850" s="81"/>
      <c r="X4850" s="81"/>
      <c r="AL4850" s="81"/>
    </row>
    <row r="4851" spans="4:38" s="80" customFormat="1">
      <c r="D4851" s="81"/>
      <c r="E4851" s="81"/>
      <c r="K4851" s="82"/>
      <c r="W4851" s="81"/>
      <c r="X4851" s="81"/>
      <c r="AL4851" s="81"/>
    </row>
    <row r="4852" spans="4:38" s="80" customFormat="1">
      <c r="D4852" s="81"/>
      <c r="E4852" s="81"/>
      <c r="K4852" s="82"/>
      <c r="W4852" s="81"/>
      <c r="X4852" s="81"/>
      <c r="AL4852" s="81"/>
    </row>
    <row r="4853" spans="4:38" s="80" customFormat="1">
      <c r="D4853" s="81"/>
      <c r="E4853" s="81"/>
      <c r="K4853" s="82"/>
      <c r="W4853" s="81"/>
      <c r="X4853" s="81"/>
      <c r="AL4853" s="81"/>
    </row>
    <row r="4854" spans="4:38" s="80" customFormat="1">
      <c r="D4854" s="81"/>
      <c r="E4854" s="81"/>
      <c r="K4854" s="82"/>
      <c r="W4854" s="81"/>
      <c r="X4854" s="81"/>
      <c r="AL4854" s="81"/>
    </row>
    <row r="4855" spans="4:38" s="80" customFormat="1">
      <c r="D4855" s="81"/>
      <c r="E4855" s="81"/>
      <c r="K4855" s="82"/>
      <c r="W4855" s="81"/>
      <c r="X4855" s="81"/>
      <c r="AL4855" s="81"/>
    </row>
    <row r="4856" spans="4:38" s="80" customFormat="1">
      <c r="D4856" s="81"/>
      <c r="E4856" s="81"/>
      <c r="K4856" s="82"/>
      <c r="W4856" s="81"/>
      <c r="X4856" s="81"/>
      <c r="AL4856" s="81"/>
    </row>
    <row r="4857" spans="4:38" s="80" customFormat="1">
      <c r="D4857" s="81"/>
      <c r="E4857" s="81"/>
      <c r="K4857" s="82"/>
      <c r="W4857" s="81"/>
      <c r="X4857" s="81"/>
      <c r="AL4857" s="81"/>
    </row>
    <row r="4858" spans="4:38" s="80" customFormat="1">
      <c r="D4858" s="81"/>
      <c r="E4858" s="81"/>
      <c r="K4858" s="82"/>
      <c r="W4858" s="81"/>
      <c r="X4858" s="81"/>
      <c r="AL4858" s="81"/>
    </row>
    <row r="4859" spans="4:38" s="80" customFormat="1">
      <c r="D4859" s="81"/>
      <c r="E4859" s="81"/>
      <c r="K4859" s="82"/>
      <c r="W4859" s="81"/>
      <c r="X4859" s="81"/>
      <c r="AL4859" s="81"/>
    </row>
    <row r="4860" spans="4:38" s="80" customFormat="1">
      <c r="D4860" s="81"/>
      <c r="E4860" s="81"/>
      <c r="K4860" s="82"/>
      <c r="W4860" s="81"/>
      <c r="X4860" s="81"/>
      <c r="AL4860" s="81"/>
    </row>
    <row r="4861" spans="4:38" s="80" customFormat="1">
      <c r="D4861" s="81"/>
      <c r="E4861" s="81"/>
      <c r="K4861" s="82"/>
      <c r="W4861" s="81"/>
      <c r="X4861" s="81"/>
      <c r="AL4861" s="81"/>
    </row>
    <row r="4862" spans="4:38" s="80" customFormat="1">
      <c r="D4862" s="81"/>
      <c r="E4862" s="81"/>
      <c r="K4862" s="82"/>
      <c r="W4862" s="81"/>
      <c r="X4862" s="81"/>
      <c r="AL4862" s="81"/>
    </row>
    <row r="4863" spans="4:38" s="80" customFormat="1">
      <c r="D4863" s="81"/>
      <c r="E4863" s="81"/>
      <c r="K4863" s="82"/>
      <c r="W4863" s="81"/>
      <c r="X4863" s="81"/>
      <c r="AL4863" s="81"/>
    </row>
    <row r="4864" spans="4:38" s="80" customFormat="1">
      <c r="D4864" s="81"/>
      <c r="E4864" s="81"/>
      <c r="K4864" s="82"/>
      <c r="W4864" s="81"/>
      <c r="X4864" s="81"/>
      <c r="AL4864" s="81"/>
    </row>
    <row r="4865" spans="4:38" s="80" customFormat="1">
      <c r="D4865" s="81"/>
      <c r="E4865" s="81"/>
      <c r="K4865" s="82"/>
      <c r="W4865" s="81"/>
      <c r="X4865" s="81"/>
      <c r="AL4865" s="81"/>
    </row>
    <row r="4866" spans="4:38" s="80" customFormat="1">
      <c r="D4866" s="81"/>
      <c r="E4866" s="81"/>
      <c r="K4866" s="82"/>
      <c r="W4866" s="81"/>
      <c r="X4866" s="81"/>
      <c r="AL4866" s="81"/>
    </row>
    <row r="4867" spans="4:38" s="80" customFormat="1">
      <c r="D4867" s="81"/>
      <c r="E4867" s="81"/>
      <c r="K4867" s="82"/>
      <c r="W4867" s="81"/>
      <c r="X4867" s="81"/>
      <c r="AL4867" s="81"/>
    </row>
    <row r="4868" spans="4:38" s="80" customFormat="1">
      <c r="D4868" s="81"/>
      <c r="E4868" s="81"/>
      <c r="K4868" s="82"/>
      <c r="W4868" s="81"/>
      <c r="X4868" s="81"/>
      <c r="AL4868" s="81"/>
    </row>
    <row r="4869" spans="4:38" s="80" customFormat="1">
      <c r="D4869" s="81"/>
      <c r="E4869" s="81"/>
      <c r="K4869" s="82"/>
      <c r="W4869" s="81"/>
      <c r="X4869" s="81"/>
      <c r="AL4869" s="81"/>
    </row>
    <row r="4870" spans="4:38" s="80" customFormat="1">
      <c r="D4870" s="81"/>
      <c r="E4870" s="81"/>
      <c r="K4870" s="82"/>
      <c r="W4870" s="81"/>
      <c r="X4870" s="81"/>
      <c r="AL4870" s="81"/>
    </row>
    <row r="4871" spans="4:38" s="80" customFormat="1">
      <c r="D4871" s="81"/>
      <c r="E4871" s="81"/>
      <c r="K4871" s="82"/>
      <c r="W4871" s="81"/>
      <c r="X4871" s="81"/>
      <c r="AL4871" s="81"/>
    </row>
    <row r="4872" spans="4:38" s="80" customFormat="1">
      <c r="D4872" s="81"/>
      <c r="E4872" s="81"/>
      <c r="K4872" s="82"/>
      <c r="W4872" s="81"/>
      <c r="X4872" s="81"/>
      <c r="AL4872" s="81"/>
    </row>
    <row r="4873" spans="4:38" s="80" customFormat="1">
      <c r="D4873" s="81"/>
      <c r="E4873" s="81"/>
      <c r="K4873" s="82"/>
      <c r="W4873" s="81"/>
      <c r="X4873" s="81"/>
      <c r="AL4873" s="81"/>
    </row>
    <row r="4874" spans="4:38" s="80" customFormat="1">
      <c r="D4874" s="81"/>
      <c r="E4874" s="81"/>
      <c r="K4874" s="82"/>
      <c r="W4874" s="81"/>
      <c r="X4874" s="81"/>
      <c r="AL4874" s="81"/>
    </row>
    <row r="4875" spans="4:38" s="80" customFormat="1">
      <c r="D4875" s="81"/>
      <c r="E4875" s="81"/>
      <c r="K4875" s="82"/>
      <c r="W4875" s="81"/>
      <c r="X4875" s="81"/>
      <c r="AL4875" s="81"/>
    </row>
    <row r="4876" spans="4:38" s="80" customFormat="1">
      <c r="D4876" s="81"/>
      <c r="E4876" s="81"/>
      <c r="K4876" s="82"/>
      <c r="W4876" s="81"/>
      <c r="X4876" s="81"/>
      <c r="AL4876" s="81"/>
    </row>
    <row r="4877" spans="4:38" s="80" customFormat="1">
      <c r="D4877" s="81"/>
      <c r="E4877" s="81"/>
      <c r="K4877" s="82"/>
      <c r="W4877" s="81"/>
      <c r="X4877" s="81"/>
      <c r="AL4877" s="81"/>
    </row>
    <row r="4878" spans="4:38" s="80" customFormat="1">
      <c r="D4878" s="81"/>
      <c r="E4878" s="81"/>
      <c r="K4878" s="82"/>
      <c r="W4878" s="81"/>
      <c r="X4878" s="81"/>
      <c r="AL4878" s="81"/>
    </row>
    <row r="4879" spans="4:38" s="80" customFormat="1">
      <c r="D4879" s="81"/>
      <c r="E4879" s="81"/>
      <c r="K4879" s="82"/>
      <c r="W4879" s="81"/>
      <c r="X4879" s="81"/>
      <c r="AL4879" s="81"/>
    </row>
    <row r="4880" spans="4:38" s="80" customFormat="1">
      <c r="D4880" s="81"/>
      <c r="E4880" s="81"/>
      <c r="K4880" s="82"/>
      <c r="W4880" s="81"/>
      <c r="X4880" s="81"/>
      <c r="AL4880" s="81"/>
    </row>
    <row r="4881" spans="4:38" s="80" customFormat="1">
      <c r="D4881" s="81"/>
      <c r="E4881" s="81"/>
      <c r="K4881" s="82"/>
      <c r="W4881" s="81"/>
      <c r="X4881" s="81"/>
      <c r="AL4881" s="81"/>
    </row>
    <row r="4882" spans="4:38" s="80" customFormat="1">
      <c r="D4882" s="81"/>
      <c r="E4882" s="81"/>
      <c r="K4882" s="82"/>
      <c r="W4882" s="81"/>
      <c r="X4882" s="81"/>
      <c r="AL4882" s="81"/>
    </row>
    <row r="4883" spans="4:38" s="80" customFormat="1">
      <c r="D4883" s="81"/>
      <c r="E4883" s="81"/>
      <c r="K4883" s="82"/>
      <c r="W4883" s="81"/>
      <c r="X4883" s="81"/>
      <c r="AL4883" s="81"/>
    </row>
    <row r="4884" spans="4:38" s="80" customFormat="1">
      <c r="D4884" s="81"/>
      <c r="E4884" s="81"/>
      <c r="K4884" s="82"/>
      <c r="W4884" s="81"/>
      <c r="X4884" s="81"/>
      <c r="AL4884" s="81"/>
    </row>
    <row r="4885" spans="4:38" s="80" customFormat="1">
      <c r="D4885" s="81"/>
      <c r="E4885" s="81"/>
      <c r="K4885" s="82"/>
      <c r="W4885" s="81"/>
      <c r="X4885" s="81"/>
      <c r="AL4885" s="81"/>
    </row>
    <row r="4886" spans="4:38" s="80" customFormat="1">
      <c r="D4886" s="81"/>
      <c r="E4886" s="81"/>
      <c r="K4886" s="82"/>
      <c r="W4886" s="81"/>
      <c r="X4886" s="81"/>
      <c r="AL4886" s="81"/>
    </row>
    <row r="4887" spans="4:38" s="80" customFormat="1">
      <c r="D4887" s="81"/>
      <c r="E4887" s="81"/>
      <c r="K4887" s="82"/>
      <c r="W4887" s="81"/>
      <c r="X4887" s="81"/>
      <c r="AL4887" s="81"/>
    </row>
    <row r="4888" spans="4:38" s="80" customFormat="1">
      <c r="D4888" s="81"/>
      <c r="E4888" s="81"/>
      <c r="K4888" s="82"/>
      <c r="W4888" s="81"/>
      <c r="X4888" s="81"/>
      <c r="AL4888" s="81"/>
    </row>
    <row r="4889" spans="4:38" s="80" customFormat="1">
      <c r="D4889" s="81"/>
      <c r="E4889" s="81"/>
      <c r="K4889" s="82"/>
      <c r="W4889" s="81"/>
      <c r="X4889" s="81"/>
      <c r="AL4889" s="81"/>
    </row>
    <row r="4890" spans="4:38" s="80" customFormat="1">
      <c r="D4890" s="81"/>
      <c r="E4890" s="81"/>
      <c r="K4890" s="82"/>
      <c r="W4890" s="81"/>
      <c r="X4890" s="81"/>
      <c r="AL4890" s="81"/>
    </row>
    <row r="4891" spans="4:38" s="80" customFormat="1">
      <c r="D4891" s="81"/>
      <c r="E4891" s="81"/>
      <c r="K4891" s="82"/>
      <c r="W4891" s="81"/>
      <c r="X4891" s="81"/>
      <c r="AL4891" s="81"/>
    </row>
    <row r="4892" spans="4:38" s="80" customFormat="1">
      <c r="D4892" s="81"/>
      <c r="E4892" s="81"/>
      <c r="K4892" s="82"/>
      <c r="W4892" s="81"/>
      <c r="X4892" s="81"/>
      <c r="AL4892" s="81"/>
    </row>
    <row r="4893" spans="4:38" s="80" customFormat="1">
      <c r="D4893" s="81"/>
      <c r="E4893" s="81"/>
      <c r="K4893" s="82"/>
      <c r="W4893" s="81"/>
      <c r="X4893" s="81"/>
      <c r="AL4893" s="81"/>
    </row>
    <row r="4894" spans="4:38" s="80" customFormat="1">
      <c r="D4894" s="81"/>
      <c r="E4894" s="81"/>
      <c r="K4894" s="82"/>
      <c r="W4894" s="81"/>
      <c r="X4894" s="81"/>
      <c r="AL4894" s="81"/>
    </row>
    <row r="4895" spans="4:38" s="80" customFormat="1">
      <c r="D4895" s="81"/>
      <c r="E4895" s="81"/>
      <c r="K4895" s="82"/>
      <c r="W4895" s="81"/>
      <c r="X4895" s="81"/>
      <c r="AL4895" s="81"/>
    </row>
    <row r="4896" spans="4:38" s="80" customFormat="1">
      <c r="D4896" s="81"/>
      <c r="E4896" s="81"/>
      <c r="K4896" s="82"/>
      <c r="W4896" s="81"/>
      <c r="X4896" s="81"/>
      <c r="AL4896" s="81"/>
    </row>
    <row r="4897" spans="4:38" s="80" customFormat="1">
      <c r="D4897" s="81"/>
      <c r="E4897" s="81"/>
      <c r="K4897" s="82"/>
      <c r="W4897" s="81"/>
      <c r="X4897" s="81"/>
      <c r="AL4897" s="81"/>
    </row>
    <row r="4898" spans="4:38" s="80" customFormat="1">
      <c r="D4898" s="81"/>
      <c r="E4898" s="81"/>
      <c r="K4898" s="82"/>
      <c r="W4898" s="81"/>
      <c r="X4898" s="81"/>
      <c r="AL4898" s="81"/>
    </row>
    <row r="4899" spans="4:38" s="80" customFormat="1">
      <c r="D4899" s="81"/>
      <c r="E4899" s="81"/>
      <c r="K4899" s="82"/>
      <c r="W4899" s="81"/>
      <c r="X4899" s="81"/>
      <c r="AL4899" s="81"/>
    </row>
    <row r="4900" spans="4:38" s="80" customFormat="1">
      <c r="D4900" s="81"/>
      <c r="E4900" s="81"/>
      <c r="K4900" s="82"/>
      <c r="W4900" s="81"/>
      <c r="X4900" s="81"/>
      <c r="AL4900" s="81"/>
    </row>
    <row r="4901" spans="4:38" s="80" customFormat="1">
      <c r="D4901" s="81"/>
      <c r="E4901" s="81"/>
      <c r="K4901" s="82"/>
      <c r="W4901" s="81"/>
      <c r="X4901" s="81"/>
      <c r="AL4901" s="81"/>
    </row>
    <row r="4902" spans="4:38" s="80" customFormat="1">
      <c r="D4902" s="81"/>
      <c r="E4902" s="81"/>
      <c r="K4902" s="82"/>
      <c r="W4902" s="81"/>
      <c r="X4902" s="81"/>
      <c r="AL4902" s="81"/>
    </row>
    <row r="4903" spans="4:38" s="80" customFormat="1">
      <c r="D4903" s="81"/>
      <c r="E4903" s="81"/>
      <c r="K4903" s="82"/>
      <c r="W4903" s="81"/>
      <c r="X4903" s="81"/>
      <c r="AL4903" s="81"/>
    </row>
    <row r="4904" spans="4:38" s="80" customFormat="1">
      <c r="D4904" s="81"/>
      <c r="E4904" s="81"/>
      <c r="K4904" s="82"/>
      <c r="W4904" s="81"/>
      <c r="X4904" s="81"/>
      <c r="AL4904" s="81"/>
    </row>
    <row r="4905" spans="4:38" s="80" customFormat="1">
      <c r="D4905" s="81"/>
      <c r="E4905" s="81"/>
      <c r="K4905" s="82"/>
      <c r="W4905" s="81"/>
      <c r="X4905" s="81"/>
      <c r="AL4905" s="81"/>
    </row>
    <row r="4906" spans="4:38" s="80" customFormat="1">
      <c r="D4906" s="81"/>
      <c r="E4906" s="81"/>
      <c r="K4906" s="82"/>
      <c r="W4906" s="81"/>
      <c r="X4906" s="81"/>
      <c r="AL4906" s="81"/>
    </row>
    <row r="4907" spans="4:38" s="80" customFormat="1">
      <c r="D4907" s="81"/>
      <c r="E4907" s="81"/>
      <c r="K4907" s="82"/>
      <c r="W4907" s="81"/>
      <c r="X4907" s="81"/>
      <c r="AL4907" s="81"/>
    </row>
    <row r="4908" spans="4:38" s="80" customFormat="1">
      <c r="D4908" s="81"/>
      <c r="E4908" s="81"/>
      <c r="K4908" s="82"/>
      <c r="W4908" s="81"/>
      <c r="X4908" s="81"/>
      <c r="AL4908" s="81"/>
    </row>
    <row r="4909" spans="4:38" s="80" customFormat="1">
      <c r="D4909" s="81"/>
      <c r="E4909" s="81"/>
      <c r="K4909" s="82"/>
      <c r="W4909" s="81"/>
      <c r="X4909" s="81"/>
      <c r="AL4909" s="81"/>
    </row>
    <row r="4910" spans="4:38" s="80" customFormat="1">
      <c r="D4910" s="81"/>
      <c r="E4910" s="81"/>
      <c r="K4910" s="82"/>
      <c r="W4910" s="81"/>
      <c r="X4910" s="81"/>
      <c r="AL4910" s="81"/>
    </row>
    <row r="4911" spans="4:38" s="80" customFormat="1">
      <c r="D4911" s="81"/>
      <c r="E4911" s="81"/>
      <c r="K4911" s="82"/>
      <c r="W4911" s="81"/>
      <c r="X4911" s="81"/>
      <c r="AL4911" s="81"/>
    </row>
    <row r="4912" spans="4:38" s="80" customFormat="1">
      <c r="D4912" s="81"/>
      <c r="E4912" s="81"/>
      <c r="K4912" s="82"/>
      <c r="W4912" s="81"/>
      <c r="X4912" s="81"/>
      <c r="AL4912" s="81"/>
    </row>
    <row r="4913" spans="4:38" s="80" customFormat="1">
      <c r="D4913" s="81"/>
      <c r="E4913" s="81"/>
      <c r="K4913" s="82"/>
      <c r="W4913" s="81"/>
      <c r="X4913" s="81"/>
      <c r="AL4913" s="81"/>
    </row>
    <row r="4914" spans="4:38" s="80" customFormat="1">
      <c r="D4914" s="81"/>
      <c r="E4914" s="81"/>
      <c r="K4914" s="82"/>
      <c r="W4914" s="81"/>
      <c r="X4914" s="81"/>
      <c r="AL4914" s="81"/>
    </row>
    <row r="4915" spans="4:38" s="80" customFormat="1">
      <c r="D4915" s="81"/>
      <c r="E4915" s="81"/>
      <c r="K4915" s="82"/>
      <c r="W4915" s="81"/>
      <c r="X4915" s="81"/>
      <c r="AL4915" s="81"/>
    </row>
    <row r="4916" spans="4:38" s="80" customFormat="1">
      <c r="D4916" s="81"/>
      <c r="E4916" s="81"/>
      <c r="K4916" s="82"/>
      <c r="W4916" s="81"/>
      <c r="X4916" s="81"/>
      <c r="AL4916" s="81"/>
    </row>
    <row r="4917" spans="4:38" s="80" customFormat="1">
      <c r="D4917" s="81"/>
      <c r="E4917" s="81"/>
      <c r="K4917" s="82"/>
      <c r="W4917" s="81"/>
      <c r="X4917" s="81"/>
      <c r="AL4917" s="81"/>
    </row>
    <row r="4918" spans="4:38" s="80" customFormat="1">
      <c r="D4918" s="81"/>
      <c r="E4918" s="81"/>
      <c r="K4918" s="82"/>
      <c r="W4918" s="81"/>
      <c r="X4918" s="81"/>
      <c r="AL4918" s="81"/>
    </row>
    <row r="4919" spans="4:38" s="80" customFormat="1">
      <c r="D4919" s="81"/>
      <c r="E4919" s="81"/>
      <c r="K4919" s="82"/>
      <c r="W4919" s="81"/>
      <c r="X4919" s="81"/>
      <c r="AL4919" s="81"/>
    </row>
    <row r="4920" spans="4:38" s="80" customFormat="1">
      <c r="D4920" s="81"/>
      <c r="E4920" s="81"/>
      <c r="K4920" s="82"/>
      <c r="W4920" s="81"/>
      <c r="X4920" s="81"/>
      <c r="AL4920" s="81"/>
    </row>
    <row r="4921" spans="4:38" s="80" customFormat="1">
      <c r="D4921" s="81"/>
      <c r="E4921" s="81"/>
      <c r="K4921" s="82"/>
      <c r="W4921" s="81"/>
      <c r="X4921" s="81"/>
      <c r="AL4921" s="81"/>
    </row>
    <row r="4922" spans="4:38" s="80" customFormat="1">
      <c r="D4922" s="81"/>
      <c r="E4922" s="81"/>
      <c r="K4922" s="82"/>
      <c r="W4922" s="81"/>
      <c r="X4922" s="81"/>
      <c r="AL4922" s="81"/>
    </row>
    <row r="4923" spans="4:38" s="80" customFormat="1">
      <c r="D4923" s="81"/>
      <c r="E4923" s="81"/>
      <c r="K4923" s="82"/>
      <c r="W4923" s="81"/>
      <c r="X4923" s="81"/>
      <c r="AL4923" s="81"/>
    </row>
    <row r="4924" spans="4:38" s="80" customFormat="1">
      <c r="D4924" s="81"/>
      <c r="E4924" s="81"/>
      <c r="K4924" s="82"/>
      <c r="W4924" s="81"/>
      <c r="X4924" s="81"/>
      <c r="AL4924" s="81"/>
    </row>
    <row r="4925" spans="4:38" s="80" customFormat="1">
      <c r="D4925" s="81"/>
      <c r="E4925" s="81"/>
      <c r="K4925" s="82"/>
      <c r="W4925" s="81"/>
      <c r="X4925" s="81"/>
      <c r="AL4925" s="81"/>
    </row>
    <row r="4926" spans="4:38" s="80" customFormat="1">
      <c r="D4926" s="81"/>
      <c r="E4926" s="81"/>
      <c r="K4926" s="82"/>
      <c r="W4926" s="81"/>
      <c r="X4926" s="81"/>
      <c r="AL4926" s="81"/>
    </row>
    <row r="4927" spans="4:38" s="80" customFormat="1">
      <c r="D4927" s="81"/>
      <c r="E4927" s="81"/>
      <c r="K4927" s="82"/>
      <c r="W4927" s="81"/>
      <c r="X4927" s="81"/>
      <c r="AL4927" s="81"/>
    </row>
    <row r="4928" spans="4:38" s="80" customFormat="1">
      <c r="D4928" s="81"/>
      <c r="E4928" s="81"/>
      <c r="K4928" s="82"/>
      <c r="W4928" s="81"/>
      <c r="X4928" s="81"/>
      <c r="AL4928" s="81"/>
    </row>
    <row r="4929" spans="4:38" s="80" customFormat="1">
      <c r="D4929" s="81"/>
      <c r="E4929" s="81"/>
      <c r="K4929" s="82"/>
      <c r="W4929" s="81"/>
      <c r="X4929" s="81"/>
      <c r="AL4929" s="81"/>
    </row>
    <row r="4930" spans="4:38" s="80" customFormat="1">
      <c r="D4930" s="81"/>
      <c r="E4930" s="81"/>
      <c r="K4930" s="82"/>
      <c r="W4930" s="81"/>
      <c r="X4930" s="81"/>
      <c r="AL4930" s="81"/>
    </row>
    <row r="4931" spans="4:38" s="80" customFormat="1">
      <c r="D4931" s="81"/>
      <c r="E4931" s="81"/>
      <c r="K4931" s="82"/>
      <c r="W4931" s="81"/>
      <c r="X4931" s="81"/>
      <c r="AL4931" s="81"/>
    </row>
    <row r="4932" spans="4:38" s="80" customFormat="1">
      <c r="D4932" s="81"/>
      <c r="E4932" s="81"/>
      <c r="K4932" s="82"/>
      <c r="W4932" s="81"/>
      <c r="X4932" s="81"/>
      <c r="AL4932" s="81"/>
    </row>
    <row r="4933" spans="4:38" s="80" customFormat="1">
      <c r="D4933" s="81"/>
      <c r="E4933" s="81"/>
      <c r="K4933" s="82"/>
      <c r="W4933" s="81"/>
      <c r="X4933" s="81"/>
      <c r="AL4933" s="81"/>
    </row>
    <row r="4934" spans="4:38" s="80" customFormat="1">
      <c r="D4934" s="81"/>
      <c r="E4934" s="81"/>
      <c r="K4934" s="82"/>
      <c r="W4934" s="81"/>
      <c r="X4934" s="81"/>
      <c r="AL4934" s="81"/>
    </row>
    <row r="4935" spans="4:38" s="80" customFormat="1">
      <c r="D4935" s="81"/>
      <c r="E4935" s="81"/>
      <c r="K4935" s="82"/>
      <c r="W4935" s="81"/>
      <c r="X4935" s="81"/>
      <c r="AL4935" s="81"/>
    </row>
    <row r="4936" spans="4:38" s="80" customFormat="1">
      <c r="D4936" s="81"/>
      <c r="E4936" s="81"/>
      <c r="K4936" s="82"/>
      <c r="W4936" s="81"/>
      <c r="X4936" s="81"/>
      <c r="AL4936" s="81"/>
    </row>
    <row r="4937" spans="4:38" s="80" customFormat="1">
      <c r="D4937" s="81"/>
      <c r="E4937" s="81"/>
      <c r="K4937" s="82"/>
      <c r="W4937" s="81"/>
      <c r="X4937" s="81"/>
      <c r="AL4937" s="81"/>
    </row>
    <row r="4938" spans="4:38" s="80" customFormat="1">
      <c r="D4938" s="81"/>
      <c r="E4938" s="81"/>
      <c r="K4938" s="82"/>
      <c r="W4938" s="81"/>
      <c r="X4938" s="81"/>
      <c r="AL4938" s="81"/>
    </row>
    <row r="4939" spans="4:38" s="80" customFormat="1">
      <c r="D4939" s="81"/>
      <c r="E4939" s="81"/>
      <c r="K4939" s="82"/>
      <c r="W4939" s="81"/>
      <c r="X4939" s="81"/>
      <c r="AL4939" s="81"/>
    </row>
    <row r="4940" spans="4:38" s="80" customFormat="1">
      <c r="D4940" s="81"/>
      <c r="E4940" s="81"/>
      <c r="K4940" s="82"/>
      <c r="W4940" s="81"/>
      <c r="X4940" s="81"/>
      <c r="AL4940" s="81"/>
    </row>
    <row r="4941" spans="4:38" s="80" customFormat="1">
      <c r="D4941" s="81"/>
      <c r="E4941" s="81"/>
      <c r="K4941" s="82"/>
      <c r="W4941" s="81"/>
      <c r="X4941" s="81"/>
      <c r="AL4941" s="81"/>
    </row>
    <row r="4942" spans="4:38" s="80" customFormat="1">
      <c r="D4942" s="81"/>
      <c r="E4942" s="81"/>
      <c r="K4942" s="82"/>
      <c r="W4942" s="81"/>
      <c r="X4942" s="81"/>
      <c r="AL4942" s="81"/>
    </row>
    <row r="4943" spans="4:38" s="80" customFormat="1">
      <c r="D4943" s="81"/>
      <c r="E4943" s="81"/>
      <c r="K4943" s="82"/>
      <c r="W4943" s="81"/>
      <c r="X4943" s="81"/>
      <c r="AL4943" s="81"/>
    </row>
    <row r="4944" spans="4:38" s="80" customFormat="1">
      <c r="D4944" s="81"/>
      <c r="E4944" s="81"/>
      <c r="K4944" s="82"/>
      <c r="W4944" s="81"/>
      <c r="X4944" s="81"/>
      <c r="AL4944" s="81"/>
    </row>
    <row r="4945" spans="4:38" s="80" customFormat="1">
      <c r="D4945" s="81"/>
      <c r="E4945" s="81"/>
      <c r="K4945" s="82"/>
      <c r="W4945" s="81"/>
      <c r="X4945" s="81"/>
      <c r="AL4945" s="81"/>
    </row>
    <row r="4946" spans="4:38" s="80" customFormat="1">
      <c r="D4946" s="81"/>
      <c r="E4946" s="81"/>
      <c r="K4946" s="82"/>
      <c r="W4946" s="81"/>
      <c r="X4946" s="81"/>
      <c r="AL4946" s="81"/>
    </row>
    <row r="4947" spans="4:38" s="80" customFormat="1">
      <c r="D4947" s="81"/>
      <c r="E4947" s="81"/>
      <c r="K4947" s="82"/>
      <c r="W4947" s="81"/>
      <c r="X4947" s="81"/>
      <c r="AL4947" s="81"/>
    </row>
    <row r="4948" spans="4:38" s="80" customFormat="1">
      <c r="D4948" s="81"/>
      <c r="E4948" s="81"/>
      <c r="K4948" s="82"/>
      <c r="W4948" s="81"/>
      <c r="X4948" s="81"/>
      <c r="AL4948" s="81"/>
    </row>
    <row r="4949" spans="4:38" s="80" customFormat="1">
      <c r="D4949" s="81"/>
      <c r="E4949" s="81"/>
      <c r="K4949" s="82"/>
      <c r="W4949" s="81"/>
      <c r="X4949" s="81"/>
      <c r="AL4949" s="81"/>
    </row>
    <row r="4950" spans="4:38" s="80" customFormat="1">
      <c r="D4950" s="81"/>
      <c r="E4950" s="81"/>
      <c r="K4950" s="82"/>
      <c r="W4950" s="81"/>
      <c r="X4950" s="81"/>
      <c r="AL4950" s="81"/>
    </row>
    <row r="4951" spans="4:38" s="80" customFormat="1">
      <c r="D4951" s="81"/>
      <c r="E4951" s="81"/>
      <c r="K4951" s="82"/>
      <c r="W4951" s="81"/>
      <c r="X4951" s="81"/>
      <c r="AL4951" s="81"/>
    </row>
    <row r="4952" spans="4:38" s="80" customFormat="1">
      <c r="D4952" s="81"/>
      <c r="E4952" s="81"/>
      <c r="K4952" s="82"/>
      <c r="W4952" s="81"/>
      <c r="X4952" s="81"/>
      <c r="AL4952" s="81"/>
    </row>
    <row r="4953" spans="4:38" s="80" customFormat="1">
      <c r="D4953" s="81"/>
      <c r="E4953" s="81"/>
      <c r="K4953" s="82"/>
      <c r="W4953" s="81"/>
      <c r="X4953" s="81"/>
      <c r="AL4953" s="81"/>
    </row>
    <row r="4954" spans="4:38" s="80" customFormat="1">
      <c r="D4954" s="81"/>
      <c r="E4954" s="81"/>
      <c r="K4954" s="82"/>
      <c r="W4954" s="81"/>
      <c r="X4954" s="81"/>
      <c r="AL4954" s="81"/>
    </row>
    <row r="4955" spans="4:38" s="80" customFormat="1">
      <c r="D4955" s="81"/>
      <c r="E4955" s="81"/>
      <c r="K4955" s="82"/>
      <c r="W4955" s="81"/>
      <c r="X4955" s="81"/>
      <c r="AL4955" s="81"/>
    </row>
    <row r="4956" spans="4:38" s="80" customFormat="1">
      <c r="D4956" s="81"/>
      <c r="E4956" s="81"/>
      <c r="K4956" s="82"/>
      <c r="W4956" s="81"/>
      <c r="X4956" s="81"/>
      <c r="AL4956" s="81"/>
    </row>
    <row r="4957" spans="4:38" s="80" customFormat="1">
      <c r="D4957" s="81"/>
      <c r="E4957" s="81"/>
      <c r="K4957" s="82"/>
      <c r="W4957" s="81"/>
      <c r="X4957" s="81"/>
      <c r="AL4957" s="81"/>
    </row>
    <row r="4958" spans="4:38" s="80" customFormat="1">
      <c r="D4958" s="81"/>
      <c r="E4958" s="81"/>
      <c r="K4958" s="82"/>
      <c r="W4958" s="81"/>
      <c r="X4958" s="81"/>
      <c r="AL4958" s="81"/>
    </row>
    <row r="4959" spans="4:38" s="80" customFormat="1">
      <c r="D4959" s="81"/>
      <c r="E4959" s="81"/>
      <c r="K4959" s="82"/>
      <c r="W4959" s="81"/>
      <c r="X4959" s="81"/>
      <c r="AL4959" s="81"/>
    </row>
    <row r="4960" spans="4:38" s="80" customFormat="1">
      <c r="D4960" s="81"/>
      <c r="E4960" s="81"/>
      <c r="K4960" s="82"/>
      <c r="W4960" s="81"/>
      <c r="X4960" s="81"/>
      <c r="AL4960" s="81"/>
    </row>
    <row r="4961" spans="4:38" s="80" customFormat="1">
      <c r="D4961" s="81"/>
      <c r="E4961" s="81"/>
      <c r="K4961" s="82"/>
      <c r="W4961" s="81"/>
      <c r="X4961" s="81"/>
      <c r="AL4961" s="81"/>
    </row>
    <row r="4962" spans="4:38" s="80" customFormat="1">
      <c r="D4962" s="81"/>
      <c r="E4962" s="81"/>
      <c r="K4962" s="82"/>
      <c r="W4962" s="81"/>
      <c r="X4962" s="81"/>
      <c r="AL4962" s="81"/>
    </row>
    <row r="4963" spans="4:38" s="80" customFormat="1">
      <c r="D4963" s="81"/>
      <c r="E4963" s="81"/>
      <c r="K4963" s="82"/>
      <c r="W4963" s="81"/>
      <c r="X4963" s="81"/>
      <c r="AL4963" s="81"/>
    </row>
    <row r="4964" spans="4:38" s="80" customFormat="1">
      <c r="D4964" s="81"/>
      <c r="E4964" s="81"/>
      <c r="K4964" s="82"/>
      <c r="W4964" s="81"/>
      <c r="X4964" s="81"/>
      <c r="AL4964" s="81"/>
    </row>
    <row r="4965" spans="4:38" s="80" customFormat="1">
      <c r="D4965" s="81"/>
      <c r="E4965" s="81"/>
      <c r="K4965" s="82"/>
      <c r="W4965" s="81"/>
      <c r="X4965" s="81"/>
      <c r="AL4965" s="81"/>
    </row>
    <row r="4966" spans="4:38" s="80" customFormat="1">
      <c r="D4966" s="81"/>
      <c r="E4966" s="81"/>
      <c r="K4966" s="82"/>
      <c r="W4966" s="81"/>
      <c r="X4966" s="81"/>
      <c r="AL4966" s="81"/>
    </row>
    <row r="4967" spans="4:38" s="80" customFormat="1">
      <c r="D4967" s="81"/>
      <c r="E4967" s="81"/>
      <c r="K4967" s="82"/>
      <c r="W4967" s="81"/>
      <c r="X4967" s="81"/>
      <c r="AL4967" s="81"/>
    </row>
    <row r="4968" spans="4:38" s="80" customFormat="1">
      <c r="D4968" s="81"/>
      <c r="E4968" s="81"/>
      <c r="K4968" s="82"/>
      <c r="W4968" s="81"/>
      <c r="X4968" s="81"/>
      <c r="AL4968" s="81"/>
    </row>
    <row r="4969" spans="4:38" s="80" customFormat="1">
      <c r="D4969" s="81"/>
      <c r="E4969" s="81"/>
      <c r="K4969" s="82"/>
      <c r="W4969" s="81"/>
      <c r="X4969" s="81"/>
      <c r="AL4969" s="81"/>
    </row>
    <row r="4970" spans="4:38" s="80" customFormat="1">
      <c r="D4970" s="81"/>
      <c r="E4970" s="81"/>
      <c r="K4970" s="82"/>
      <c r="W4970" s="81"/>
      <c r="X4970" s="81"/>
      <c r="AL4970" s="81"/>
    </row>
    <row r="4971" spans="4:38" s="80" customFormat="1">
      <c r="D4971" s="81"/>
      <c r="E4971" s="81"/>
      <c r="K4971" s="82"/>
      <c r="W4971" s="81"/>
      <c r="X4971" s="81"/>
      <c r="AL4971" s="81"/>
    </row>
    <row r="4972" spans="4:38" s="80" customFormat="1">
      <c r="D4972" s="81"/>
      <c r="E4972" s="81"/>
      <c r="K4972" s="82"/>
      <c r="W4972" s="81"/>
      <c r="X4972" s="81"/>
      <c r="AL4972" s="81"/>
    </row>
    <row r="4973" spans="4:38" s="80" customFormat="1">
      <c r="D4973" s="81"/>
      <c r="E4973" s="81"/>
      <c r="K4973" s="82"/>
      <c r="W4973" s="81"/>
      <c r="X4973" s="81"/>
      <c r="AL4973" s="81"/>
    </row>
    <row r="4974" spans="4:38" s="80" customFormat="1">
      <c r="D4974" s="81"/>
      <c r="E4974" s="81"/>
      <c r="K4974" s="82"/>
      <c r="W4974" s="81"/>
      <c r="X4974" s="81"/>
      <c r="AL4974" s="81"/>
    </row>
    <row r="4975" spans="4:38" s="80" customFormat="1">
      <c r="D4975" s="81"/>
      <c r="E4975" s="81"/>
      <c r="K4975" s="82"/>
      <c r="W4975" s="81"/>
      <c r="X4975" s="81"/>
      <c r="AL4975" s="81"/>
    </row>
    <row r="4976" spans="4:38" s="80" customFormat="1">
      <c r="D4976" s="81"/>
      <c r="E4976" s="81"/>
      <c r="K4976" s="82"/>
      <c r="W4976" s="81"/>
      <c r="X4976" s="81"/>
      <c r="AL4976" s="81"/>
    </row>
    <row r="4977" spans="4:38" s="80" customFormat="1">
      <c r="D4977" s="81"/>
      <c r="E4977" s="81"/>
      <c r="K4977" s="82"/>
      <c r="W4977" s="81"/>
      <c r="X4977" s="81"/>
      <c r="AL4977" s="81"/>
    </row>
    <row r="4978" spans="4:38" s="80" customFormat="1">
      <c r="D4978" s="81"/>
      <c r="E4978" s="81"/>
      <c r="K4978" s="82"/>
      <c r="W4978" s="81"/>
      <c r="X4978" s="81"/>
      <c r="AL4978" s="81"/>
    </row>
    <row r="4979" spans="4:38" s="80" customFormat="1">
      <c r="D4979" s="81"/>
      <c r="E4979" s="81"/>
      <c r="K4979" s="82"/>
      <c r="W4979" s="81"/>
      <c r="X4979" s="81"/>
      <c r="AL4979" s="81"/>
    </row>
    <row r="4980" spans="4:38" s="80" customFormat="1">
      <c r="D4980" s="81"/>
      <c r="E4980" s="81"/>
      <c r="K4980" s="82"/>
      <c r="W4980" s="81"/>
      <c r="X4980" s="81"/>
      <c r="AL4980" s="81"/>
    </row>
    <row r="4981" spans="4:38" s="80" customFormat="1">
      <c r="D4981" s="81"/>
      <c r="E4981" s="81"/>
      <c r="K4981" s="82"/>
      <c r="W4981" s="81"/>
      <c r="X4981" s="81"/>
      <c r="AL4981" s="81"/>
    </row>
    <row r="4982" spans="4:38" s="80" customFormat="1">
      <c r="D4982" s="81"/>
      <c r="E4982" s="81"/>
      <c r="K4982" s="82"/>
      <c r="W4982" s="81"/>
      <c r="X4982" s="81"/>
      <c r="AL4982" s="81"/>
    </row>
    <row r="4983" spans="4:38" s="80" customFormat="1">
      <c r="D4983" s="81"/>
      <c r="E4983" s="81"/>
      <c r="K4983" s="82"/>
      <c r="W4983" s="81"/>
      <c r="X4983" s="81"/>
      <c r="AL4983" s="81"/>
    </row>
    <row r="4984" spans="4:38" s="80" customFormat="1">
      <c r="D4984" s="81"/>
      <c r="E4984" s="81"/>
      <c r="K4984" s="82"/>
      <c r="W4984" s="81"/>
      <c r="X4984" s="81"/>
      <c r="AL4984" s="81"/>
    </row>
    <row r="4985" spans="4:38" s="80" customFormat="1">
      <c r="D4985" s="81"/>
      <c r="E4985" s="81"/>
      <c r="K4985" s="82"/>
      <c r="W4985" s="81"/>
      <c r="X4985" s="81"/>
      <c r="AL4985" s="81"/>
    </row>
    <row r="4986" spans="4:38" s="80" customFormat="1">
      <c r="D4986" s="81"/>
      <c r="E4986" s="81"/>
      <c r="K4986" s="82"/>
      <c r="W4986" s="81"/>
      <c r="X4986" s="81"/>
      <c r="AL4986" s="81"/>
    </row>
    <row r="4987" spans="4:38" s="80" customFormat="1">
      <c r="D4987" s="81"/>
      <c r="E4987" s="81"/>
      <c r="K4987" s="82"/>
      <c r="W4987" s="81"/>
      <c r="X4987" s="81"/>
      <c r="AL4987" s="81"/>
    </row>
    <row r="4988" spans="4:38" s="80" customFormat="1">
      <c r="D4988" s="81"/>
      <c r="E4988" s="81"/>
      <c r="K4988" s="82"/>
      <c r="W4988" s="81"/>
      <c r="X4988" s="81"/>
      <c r="AL4988" s="81"/>
    </row>
    <row r="4989" spans="4:38" s="80" customFormat="1">
      <c r="D4989" s="81"/>
      <c r="E4989" s="81"/>
      <c r="K4989" s="82"/>
      <c r="W4989" s="81"/>
      <c r="X4989" s="81"/>
      <c r="AL4989" s="81"/>
    </row>
    <row r="4990" spans="4:38" s="80" customFormat="1">
      <c r="D4990" s="81"/>
      <c r="E4990" s="81"/>
      <c r="K4990" s="82"/>
      <c r="W4990" s="81"/>
      <c r="X4990" s="81"/>
      <c r="AL4990" s="81"/>
    </row>
    <row r="4991" spans="4:38" s="80" customFormat="1">
      <c r="D4991" s="81"/>
      <c r="E4991" s="81"/>
      <c r="K4991" s="82"/>
      <c r="W4991" s="81"/>
      <c r="X4991" s="81"/>
      <c r="AL4991" s="81"/>
    </row>
    <row r="4992" spans="4:38" s="80" customFormat="1">
      <c r="D4992" s="81"/>
      <c r="E4992" s="81"/>
      <c r="K4992" s="82"/>
      <c r="W4992" s="81"/>
      <c r="X4992" s="81"/>
      <c r="AL4992" s="81"/>
    </row>
    <row r="4993" spans="4:38" s="80" customFormat="1">
      <c r="D4993" s="81"/>
      <c r="E4993" s="81"/>
      <c r="K4993" s="82"/>
      <c r="W4993" s="81"/>
      <c r="X4993" s="81"/>
      <c r="AL4993" s="81"/>
    </row>
    <row r="4994" spans="4:38" s="80" customFormat="1">
      <c r="D4994" s="81"/>
      <c r="E4994" s="81"/>
      <c r="K4994" s="82"/>
      <c r="W4994" s="81"/>
      <c r="X4994" s="81"/>
      <c r="AL4994" s="81"/>
    </row>
    <row r="4995" spans="4:38" s="80" customFormat="1">
      <c r="D4995" s="81"/>
      <c r="E4995" s="81"/>
      <c r="K4995" s="82"/>
      <c r="W4995" s="81"/>
      <c r="X4995" s="81"/>
      <c r="AL4995" s="81"/>
    </row>
    <row r="4996" spans="4:38" s="80" customFormat="1">
      <c r="D4996" s="81"/>
      <c r="E4996" s="81"/>
      <c r="K4996" s="82"/>
      <c r="W4996" s="81"/>
      <c r="X4996" s="81"/>
      <c r="AL4996" s="81"/>
    </row>
    <row r="4997" spans="4:38" s="80" customFormat="1">
      <c r="D4997" s="81"/>
      <c r="E4997" s="81"/>
      <c r="K4997" s="82"/>
      <c r="W4997" s="81"/>
      <c r="X4997" s="81"/>
      <c r="AL4997" s="81"/>
    </row>
    <row r="4998" spans="4:38" s="80" customFormat="1">
      <c r="D4998" s="81"/>
      <c r="E4998" s="81"/>
      <c r="K4998" s="82"/>
      <c r="W4998" s="81"/>
      <c r="X4998" s="81"/>
      <c r="AL4998" s="81"/>
    </row>
    <row r="4999" spans="4:38" s="80" customFormat="1">
      <c r="D4999" s="81"/>
      <c r="E4999" s="81"/>
      <c r="K4999" s="82"/>
      <c r="W4999" s="81"/>
      <c r="X4999" s="81"/>
      <c r="AL4999" s="81"/>
    </row>
    <row r="5000" spans="4:38" s="80" customFormat="1">
      <c r="D5000" s="81"/>
      <c r="E5000" s="81"/>
      <c r="K5000" s="82"/>
      <c r="W5000" s="81"/>
      <c r="X5000" s="81"/>
      <c r="AL5000" s="81"/>
    </row>
    <row r="5001" spans="4:38" s="80" customFormat="1">
      <c r="D5001" s="81"/>
      <c r="E5001" s="81"/>
      <c r="K5001" s="82"/>
      <c r="W5001" s="81"/>
      <c r="X5001" s="81"/>
      <c r="AL5001" s="81"/>
    </row>
    <row r="5002" spans="4:38" s="80" customFormat="1">
      <c r="D5002" s="81"/>
      <c r="E5002" s="81"/>
      <c r="K5002" s="82"/>
      <c r="W5002" s="81"/>
      <c r="X5002" s="81"/>
      <c r="AL5002" s="81"/>
    </row>
    <row r="5003" spans="4:38" s="80" customFormat="1">
      <c r="D5003" s="81"/>
      <c r="E5003" s="81"/>
      <c r="K5003" s="82"/>
      <c r="W5003" s="81"/>
      <c r="X5003" s="81"/>
      <c r="AL5003" s="81"/>
    </row>
    <row r="5004" spans="4:38" s="80" customFormat="1">
      <c r="D5004" s="81"/>
      <c r="E5004" s="81"/>
      <c r="K5004" s="82"/>
      <c r="W5004" s="81"/>
      <c r="X5004" s="81"/>
      <c r="AL5004" s="81"/>
    </row>
    <row r="5005" spans="4:38" s="80" customFormat="1">
      <c r="D5005" s="81"/>
      <c r="E5005" s="81"/>
      <c r="K5005" s="82"/>
      <c r="W5005" s="81"/>
      <c r="X5005" s="81"/>
      <c r="AL5005" s="81"/>
    </row>
    <row r="5006" spans="4:38" s="80" customFormat="1">
      <c r="D5006" s="81"/>
      <c r="E5006" s="81"/>
      <c r="K5006" s="82"/>
      <c r="W5006" s="81"/>
      <c r="X5006" s="81"/>
      <c r="AL5006" s="81"/>
    </row>
    <row r="5007" spans="4:38" s="80" customFormat="1">
      <c r="D5007" s="81"/>
      <c r="E5007" s="81"/>
      <c r="K5007" s="82"/>
      <c r="W5007" s="81"/>
      <c r="X5007" s="81"/>
      <c r="AL5007" s="81"/>
    </row>
    <row r="5008" spans="4:38" s="80" customFormat="1">
      <c r="D5008" s="81"/>
      <c r="E5008" s="81"/>
      <c r="K5008" s="82"/>
      <c r="W5008" s="81"/>
      <c r="X5008" s="81"/>
      <c r="AL5008" s="81"/>
    </row>
    <row r="5009" spans="4:38" s="80" customFormat="1">
      <c r="D5009" s="81"/>
      <c r="E5009" s="81"/>
      <c r="K5009" s="82"/>
      <c r="W5009" s="81"/>
      <c r="X5009" s="81"/>
      <c r="AL5009" s="81"/>
    </row>
    <row r="5010" spans="4:38" s="80" customFormat="1">
      <c r="D5010" s="81"/>
      <c r="E5010" s="81"/>
      <c r="K5010" s="82"/>
      <c r="W5010" s="81"/>
      <c r="X5010" s="81"/>
      <c r="AL5010" s="81"/>
    </row>
    <row r="5011" spans="4:38" s="80" customFormat="1">
      <c r="D5011" s="81"/>
      <c r="E5011" s="81"/>
      <c r="K5011" s="82"/>
      <c r="W5011" s="81"/>
      <c r="X5011" s="81"/>
      <c r="AL5011" s="81"/>
    </row>
    <row r="5012" spans="4:38" s="80" customFormat="1">
      <c r="D5012" s="81"/>
      <c r="E5012" s="81"/>
      <c r="K5012" s="82"/>
      <c r="W5012" s="81"/>
      <c r="X5012" s="81"/>
      <c r="AL5012" s="81"/>
    </row>
    <row r="5013" spans="4:38" s="80" customFormat="1">
      <c r="D5013" s="81"/>
      <c r="E5013" s="81"/>
      <c r="K5013" s="82"/>
      <c r="W5013" s="81"/>
      <c r="X5013" s="81"/>
      <c r="AL5013" s="81"/>
    </row>
    <row r="5014" spans="4:38" s="80" customFormat="1">
      <c r="D5014" s="81"/>
      <c r="E5014" s="81"/>
      <c r="K5014" s="82"/>
      <c r="W5014" s="81"/>
      <c r="X5014" s="81"/>
      <c r="AL5014" s="81"/>
    </row>
    <row r="5015" spans="4:38" s="80" customFormat="1">
      <c r="D5015" s="81"/>
      <c r="E5015" s="81"/>
      <c r="K5015" s="82"/>
      <c r="W5015" s="81"/>
      <c r="X5015" s="81"/>
      <c r="AL5015" s="81"/>
    </row>
    <row r="5016" spans="4:38" s="80" customFormat="1">
      <c r="D5016" s="81"/>
      <c r="E5016" s="81"/>
      <c r="K5016" s="82"/>
      <c r="W5016" s="81"/>
      <c r="X5016" s="81"/>
      <c r="AL5016" s="81"/>
    </row>
    <row r="5017" spans="4:38" s="80" customFormat="1">
      <c r="D5017" s="81"/>
      <c r="E5017" s="81"/>
      <c r="K5017" s="82"/>
      <c r="W5017" s="81"/>
      <c r="X5017" s="81"/>
      <c r="AL5017" s="81"/>
    </row>
    <row r="5018" spans="4:38" s="80" customFormat="1">
      <c r="D5018" s="81"/>
      <c r="E5018" s="81"/>
      <c r="K5018" s="82"/>
      <c r="W5018" s="81"/>
      <c r="X5018" s="81"/>
      <c r="AL5018" s="81"/>
    </row>
    <row r="5019" spans="4:38" s="80" customFormat="1">
      <c r="D5019" s="81"/>
      <c r="E5019" s="81"/>
      <c r="K5019" s="82"/>
      <c r="W5019" s="81"/>
      <c r="X5019" s="81"/>
      <c r="AL5019" s="81"/>
    </row>
    <row r="5020" spans="4:38" s="80" customFormat="1">
      <c r="D5020" s="81"/>
      <c r="E5020" s="81"/>
      <c r="K5020" s="82"/>
      <c r="W5020" s="81"/>
      <c r="X5020" s="81"/>
      <c r="AL5020" s="81"/>
    </row>
    <row r="5021" spans="4:38" s="80" customFormat="1">
      <c r="D5021" s="81"/>
      <c r="E5021" s="81"/>
      <c r="K5021" s="82"/>
      <c r="W5021" s="81"/>
      <c r="X5021" s="81"/>
      <c r="AL5021" s="81"/>
    </row>
    <row r="5022" spans="4:38" s="80" customFormat="1">
      <c r="D5022" s="81"/>
      <c r="E5022" s="81"/>
      <c r="K5022" s="82"/>
      <c r="W5022" s="81"/>
      <c r="X5022" s="81"/>
      <c r="AL5022" s="81"/>
    </row>
    <row r="5023" spans="4:38" s="80" customFormat="1">
      <c r="D5023" s="81"/>
      <c r="E5023" s="81"/>
      <c r="K5023" s="82"/>
      <c r="W5023" s="81"/>
      <c r="X5023" s="81"/>
      <c r="AL5023" s="81"/>
    </row>
    <row r="5024" spans="4:38" s="80" customFormat="1">
      <c r="D5024" s="81"/>
      <c r="E5024" s="81"/>
      <c r="K5024" s="82"/>
      <c r="W5024" s="81"/>
      <c r="X5024" s="81"/>
      <c r="AL5024" s="81"/>
    </row>
    <row r="5025" spans="4:38" s="80" customFormat="1">
      <c r="D5025" s="81"/>
      <c r="E5025" s="81"/>
      <c r="K5025" s="82"/>
      <c r="W5025" s="81"/>
      <c r="X5025" s="81"/>
      <c r="AL5025" s="81"/>
    </row>
    <row r="5026" spans="4:38" s="80" customFormat="1">
      <c r="D5026" s="81"/>
      <c r="E5026" s="81"/>
      <c r="K5026" s="82"/>
      <c r="W5026" s="81"/>
      <c r="X5026" s="81"/>
      <c r="AL5026" s="81"/>
    </row>
    <row r="5027" spans="4:38" s="80" customFormat="1">
      <c r="D5027" s="81"/>
      <c r="E5027" s="81"/>
      <c r="K5027" s="82"/>
      <c r="W5027" s="81"/>
      <c r="X5027" s="81"/>
      <c r="AL5027" s="81"/>
    </row>
    <row r="5028" spans="4:38" s="80" customFormat="1">
      <c r="D5028" s="81"/>
      <c r="E5028" s="81"/>
      <c r="K5028" s="82"/>
      <c r="W5028" s="81"/>
      <c r="X5028" s="81"/>
      <c r="AL5028" s="81"/>
    </row>
    <row r="5029" spans="4:38" s="80" customFormat="1">
      <c r="D5029" s="81"/>
      <c r="E5029" s="81"/>
      <c r="K5029" s="82"/>
      <c r="W5029" s="81"/>
      <c r="X5029" s="81"/>
      <c r="AL5029" s="81"/>
    </row>
    <row r="5030" spans="4:38" s="80" customFormat="1">
      <c r="D5030" s="81"/>
      <c r="E5030" s="81"/>
      <c r="K5030" s="82"/>
      <c r="W5030" s="81"/>
      <c r="X5030" s="81"/>
      <c r="AL5030" s="81"/>
    </row>
    <row r="5031" spans="4:38" s="80" customFormat="1">
      <c r="D5031" s="81"/>
      <c r="E5031" s="81"/>
      <c r="K5031" s="82"/>
      <c r="W5031" s="81"/>
      <c r="X5031" s="81"/>
      <c r="AL5031" s="81"/>
    </row>
    <row r="5032" spans="4:38" s="80" customFormat="1">
      <c r="D5032" s="81"/>
      <c r="E5032" s="81"/>
      <c r="K5032" s="82"/>
      <c r="W5032" s="81"/>
      <c r="X5032" s="81"/>
      <c r="AL5032" s="81"/>
    </row>
    <row r="5033" spans="4:38" s="80" customFormat="1">
      <c r="D5033" s="81"/>
      <c r="E5033" s="81"/>
      <c r="K5033" s="82"/>
      <c r="W5033" s="81"/>
      <c r="X5033" s="81"/>
      <c r="AL5033" s="81"/>
    </row>
    <row r="5034" spans="4:38" s="80" customFormat="1">
      <c r="D5034" s="81"/>
      <c r="E5034" s="81"/>
      <c r="K5034" s="82"/>
      <c r="W5034" s="81"/>
      <c r="X5034" s="81"/>
      <c r="AL5034" s="81"/>
    </row>
    <row r="5035" spans="4:38" s="80" customFormat="1">
      <c r="D5035" s="81"/>
      <c r="E5035" s="81"/>
      <c r="K5035" s="82"/>
      <c r="W5035" s="81"/>
      <c r="X5035" s="81"/>
      <c r="AL5035" s="81"/>
    </row>
    <row r="5036" spans="4:38" s="80" customFormat="1">
      <c r="D5036" s="81"/>
      <c r="E5036" s="81"/>
      <c r="K5036" s="82"/>
      <c r="W5036" s="81"/>
      <c r="X5036" s="81"/>
      <c r="AL5036" s="81"/>
    </row>
    <row r="5037" spans="4:38" s="80" customFormat="1">
      <c r="D5037" s="81"/>
      <c r="E5037" s="81"/>
      <c r="K5037" s="82"/>
      <c r="W5037" s="81"/>
      <c r="X5037" s="81"/>
      <c r="AL5037" s="81"/>
    </row>
    <row r="5038" spans="4:38" s="80" customFormat="1">
      <c r="D5038" s="81"/>
      <c r="E5038" s="81"/>
      <c r="K5038" s="82"/>
      <c r="W5038" s="81"/>
      <c r="X5038" s="81"/>
      <c r="AL5038" s="81"/>
    </row>
    <row r="5039" spans="4:38" s="80" customFormat="1">
      <c r="D5039" s="81"/>
      <c r="E5039" s="81"/>
      <c r="K5039" s="82"/>
      <c r="W5039" s="81"/>
      <c r="X5039" s="81"/>
      <c r="AL5039" s="81"/>
    </row>
    <row r="5040" spans="4:38" s="80" customFormat="1">
      <c r="D5040" s="81"/>
      <c r="E5040" s="81"/>
      <c r="K5040" s="82"/>
      <c r="W5040" s="81"/>
      <c r="X5040" s="81"/>
      <c r="AL5040" s="81"/>
    </row>
    <row r="5041" spans="4:38" s="80" customFormat="1">
      <c r="D5041" s="81"/>
      <c r="E5041" s="81"/>
      <c r="K5041" s="82"/>
      <c r="W5041" s="81"/>
      <c r="X5041" s="81"/>
      <c r="AL5041" s="81"/>
    </row>
    <row r="5042" spans="4:38" s="80" customFormat="1">
      <c r="D5042" s="81"/>
      <c r="E5042" s="81"/>
      <c r="K5042" s="82"/>
      <c r="W5042" s="81"/>
      <c r="X5042" s="81"/>
      <c r="AL5042" s="81"/>
    </row>
    <row r="5043" spans="4:38" s="80" customFormat="1">
      <c r="D5043" s="81"/>
      <c r="E5043" s="81"/>
      <c r="K5043" s="82"/>
      <c r="W5043" s="81"/>
      <c r="X5043" s="81"/>
      <c r="AL5043" s="81"/>
    </row>
    <row r="5044" spans="4:38" s="80" customFormat="1">
      <c r="D5044" s="81"/>
      <c r="E5044" s="81"/>
      <c r="K5044" s="82"/>
      <c r="W5044" s="81"/>
      <c r="X5044" s="81"/>
      <c r="AL5044" s="81"/>
    </row>
    <row r="5045" spans="4:38" s="80" customFormat="1">
      <c r="D5045" s="81"/>
      <c r="E5045" s="81"/>
      <c r="K5045" s="82"/>
      <c r="W5045" s="81"/>
      <c r="X5045" s="81"/>
      <c r="AL5045" s="81"/>
    </row>
    <row r="5046" spans="4:38" s="80" customFormat="1">
      <c r="D5046" s="81"/>
      <c r="E5046" s="81"/>
      <c r="K5046" s="82"/>
      <c r="W5046" s="81"/>
      <c r="X5046" s="81"/>
      <c r="AL5046" s="81"/>
    </row>
    <row r="5047" spans="4:38" s="80" customFormat="1">
      <c r="D5047" s="81"/>
      <c r="E5047" s="81"/>
      <c r="K5047" s="82"/>
      <c r="W5047" s="81"/>
      <c r="X5047" s="81"/>
      <c r="AL5047" s="81"/>
    </row>
    <row r="5048" spans="4:38" s="80" customFormat="1">
      <c r="D5048" s="81"/>
      <c r="E5048" s="81"/>
      <c r="K5048" s="82"/>
      <c r="W5048" s="81"/>
      <c r="X5048" s="81"/>
      <c r="AL5048" s="81"/>
    </row>
    <row r="5049" spans="4:38" s="80" customFormat="1">
      <c r="D5049" s="81"/>
      <c r="E5049" s="81"/>
      <c r="K5049" s="82"/>
      <c r="W5049" s="81"/>
      <c r="X5049" s="81"/>
      <c r="AL5049" s="81"/>
    </row>
    <row r="5050" spans="4:38" s="80" customFormat="1">
      <c r="D5050" s="81"/>
      <c r="E5050" s="81"/>
      <c r="K5050" s="82"/>
      <c r="W5050" s="81"/>
      <c r="X5050" s="81"/>
      <c r="AL5050" s="81"/>
    </row>
    <row r="5051" spans="4:38" s="80" customFormat="1">
      <c r="D5051" s="81"/>
      <c r="E5051" s="81"/>
      <c r="K5051" s="82"/>
      <c r="W5051" s="81"/>
      <c r="X5051" s="81"/>
      <c r="AL5051" s="81"/>
    </row>
    <row r="5052" spans="4:38" s="80" customFormat="1">
      <c r="D5052" s="81"/>
      <c r="E5052" s="81"/>
      <c r="K5052" s="82"/>
      <c r="W5052" s="81"/>
      <c r="X5052" s="81"/>
      <c r="AL5052" s="81"/>
    </row>
    <row r="5053" spans="4:38" s="80" customFormat="1">
      <c r="D5053" s="81"/>
      <c r="E5053" s="81"/>
      <c r="K5053" s="82"/>
      <c r="W5053" s="81"/>
      <c r="X5053" s="81"/>
      <c r="AL5053" s="81"/>
    </row>
    <row r="5054" spans="4:38" s="80" customFormat="1">
      <c r="D5054" s="81"/>
      <c r="E5054" s="81"/>
      <c r="K5054" s="82"/>
      <c r="W5054" s="81"/>
      <c r="X5054" s="81"/>
      <c r="AL5054" s="81"/>
    </row>
    <row r="5055" spans="4:38" s="80" customFormat="1">
      <c r="D5055" s="81"/>
      <c r="E5055" s="81"/>
      <c r="K5055" s="82"/>
      <c r="W5055" s="81"/>
      <c r="X5055" s="81"/>
      <c r="AL5055" s="81"/>
    </row>
    <row r="5056" spans="4:38" s="80" customFormat="1">
      <c r="D5056" s="81"/>
      <c r="E5056" s="81"/>
      <c r="K5056" s="82"/>
      <c r="W5056" s="81"/>
      <c r="X5056" s="81"/>
      <c r="AL5056" s="81"/>
    </row>
    <row r="5057" spans="4:38" s="80" customFormat="1">
      <c r="D5057" s="81"/>
      <c r="E5057" s="81"/>
      <c r="K5057" s="82"/>
      <c r="W5057" s="81"/>
      <c r="X5057" s="81"/>
      <c r="AL5057" s="81"/>
    </row>
    <row r="5058" spans="4:38" s="80" customFormat="1">
      <c r="D5058" s="81"/>
      <c r="E5058" s="81"/>
      <c r="K5058" s="82"/>
      <c r="W5058" s="81"/>
      <c r="X5058" s="81"/>
      <c r="AL5058" s="81"/>
    </row>
    <row r="5059" spans="4:38" s="80" customFormat="1">
      <c r="D5059" s="81"/>
      <c r="E5059" s="81"/>
      <c r="K5059" s="82"/>
      <c r="W5059" s="81"/>
      <c r="X5059" s="81"/>
      <c r="AL5059" s="81"/>
    </row>
    <row r="5060" spans="4:38" s="80" customFormat="1">
      <c r="D5060" s="81"/>
      <c r="E5060" s="81"/>
      <c r="K5060" s="82"/>
      <c r="W5060" s="81"/>
      <c r="X5060" s="81"/>
      <c r="AL5060" s="81"/>
    </row>
    <row r="5061" spans="4:38" s="80" customFormat="1">
      <c r="D5061" s="81"/>
      <c r="E5061" s="81"/>
      <c r="K5061" s="82"/>
      <c r="W5061" s="81"/>
      <c r="X5061" s="81"/>
      <c r="AL5061" s="81"/>
    </row>
    <row r="5062" spans="4:38" s="80" customFormat="1">
      <c r="D5062" s="81"/>
      <c r="E5062" s="81"/>
      <c r="K5062" s="82"/>
      <c r="W5062" s="81"/>
      <c r="X5062" s="81"/>
      <c r="AL5062" s="81"/>
    </row>
    <row r="5063" spans="4:38" s="80" customFormat="1">
      <c r="D5063" s="81"/>
      <c r="E5063" s="81"/>
      <c r="K5063" s="82"/>
      <c r="W5063" s="81"/>
      <c r="X5063" s="81"/>
      <c r="AL5063" s="81"/>
    </row>
    <row r="5064" spans="4:38" s="80" customFormat="1">
      <c r="D5064" s="81"/>
      <c r="E5064" s="81"/>
      <c r="K5064" s="82"/>
      <c r="W5064" s="81"/>
      <c r="X5064" s="81"/>
      <c r="AL5064" s="81"/>
    </row>
    <row r="5065" spans="4:38" s="80" customFormat="1">
      <c r="D5065" s="81"/>
      <c r="E5065" s="81"/>
      <c r="K5065" s="82"/>
      <c r="W5065" s="81"/>
      <c r="X5065" s="81"/>
      <c r="AL5065" s="81"/>
    </row>
    <row r="5066" spans="4:38" s="80" customFormat="1">
      <c r="D5066" s="81"/>
      <c r="E5066" s="81"/>
      <c r="K5066" s="82"/>
      <c r="W5066" s="81"/>
      <c r="X5066" s="81"/>
      <c r="AL5066" s="81"/>
    </row>
    <row r="5067" spans="4:38" s="80" customFormat="1">
      <c r="D5067" s="81"/>
      <c r="E5067" s="81"/>
      <c r="K5067" s="82"/>
      <c r="W5067" s="81"/>
      <c r="X5067" s="81"/>
      <c r="AL5067" s="81"/>
    </row>
    <row r="5068" spans="4:38" s="80" customFormat="1">
      <c r="D5068" s="81"/>
      <c r="E5068" s="81"/>
      <c r="K5068" s="82"/>
      <c r="W5068" s="81"/>
      <c r="X5068" s="81"/>
      <c r="AL5068" s="81"/>
    </row>
    <row r="5069" spans="4:38" s="80" customFormat="1">
      <c r="D5069" s="81"/>
      <c r="E5069" s="81"/>
      <c r="K5069" s="82"/>
      <c r="W5069" s="81"/>
      <c r="X5069" s="81"/>
      <c r="AL5069" s="81"/>
    </row>
    <row r="5070" spans="4:38" s="80" customFormat="1">
      <c r="D5070" s="81"/>
      <c r="E5070" s="81"/>
      <c r="K5070" s="82"/>
      <c r="W5070" s="81"/>
      <c r="X5070" s="81"/>
      <c r="AL5070" s="81"/>
    </row>
    <row r="5071" spans="4:38" s="80" customFormat="1">
      <c r="D5071" s="81"/>
      <c r="E5071" s="81"/>
      <c r="K5071" s="82"/>
      <c r="W5071" s="81"/>
      <c r="X5071" s="81"/>
      <c r="AL5071" s="81"/>
    </row>
    <row r="5072" spans="4:38" s="80" customFormat="1">
      <c r="D5072" s="81"/>
      <c r="E5072" s="81"/>
      <c r="K5072" s="82"/>
      <c r="W5072" s="81"/>
      <c r="X5072" s="81"/>
      <c r="AL5072" s="81"/>
    </row>
    <row r="5073" spans="4:38" s="80" customFormat="1">
      <c r="D5073" s="81"/>
      <c r="E5073" s="81"/>
      <c r="K5073" s="82"/>
      <c r="W5073" s="81"/>
      <c r="X5073" s="81"/>
      <c r="AL5073" s="81"/>
    </row>
    <row r="5074" spans="4:38" s="80" customFormat="1">
      <c r="D5074" s="81"/>
      <c r="E5074" s="81"/>
      <c r="K5074" s="82"/>
      <c r="W5074" s="81"/>
      <c r="X5074" s="81"/>
      <c r="AL5074" s="81"/>
    </row>
    <row r="5075" spans="4:38" s="80" customFormat="1">
      <c r="D5075" s="81"/>
      <c r="E5075" s="81"/>
      <c r="K5075" s="82"/>
      <c r="W5075" s="81"/>
      <c r="X5075" s="81"/>
      <c r="AL5075" s="81"/>
    </row>
    <row r="5076" spans="4:38" s="80" customFormat="1">
      <c r="D5076" s="81"/>
      <c r="E5076" s="81"/>
      <c r="K5076" s="82"/>
      <c r="W5076" s="81"/>
      <c r="X5076" s="81"/>
      <c r="AL5076" s="81"/>
    </row>
    <row r="5077" spans="4:38" s="80" customFormat="1">
      <c r="D5077" s="81"/>
      <c r="E5077" s="81"/>
      <c r="K5077" s="82"/>
      <c r="W5077" s="81"/>
      <c r="X5077" s="81"/>
      <c r="AL5077" s="81"/>
    </row>
    <row r="5078" spans="4:38" s="80" customFormat="1">
      <c r="D5078" s="81"/>
      <c r="E5078" s="81"/>
      <c r="K5078" s="82"/>
      <c r="W5078" s="81"/>
      <c r="X5078" s="81"/>
      <c r="AL5078" s="81"/>
    </row>
    <row r="5079" spans="4:38" s="80" customFormat="1">
      <c r="D5079" s="81"/>
      <c r="E5079" s="81"/>
      <c r="K5079" s="82"/>
      <c r="W5079" s="81"/>
      <c r="X5079" s="81"/>
      <c r="AL5079" s="81"/>
    </row>
    <row r="5080" spans="4:38" s="80" customFormat="1">
      <c r="D5080" s="81"/>
      <c r="E5080" s="81"/>
      <c r="K5080" s="82"/>
      <c r="W5080" s="81"/>
      <c r="X5080" s="81"/>
      <c r="AL5080" s="81"/>
    </row>
    <row r="5081" spans="4:38" s="80" customFormat="1">
      <c r="D5081" s="81"/>
      <c r="E5081" s="81"/>
      <c r="K5081" s="82"/>
      <c r="W5081" s="81"/>
      <c r="X5081" s="81"/>
      <c r="AL5081" s="81"/>
    </row>
    <row r="5082" spans="4:38" s="80" customFormat="1">
      <c r="D5082" s="81"/>
      <c r="E5082" s="81"/>
      <c r="K5082" s="82"/>
      <c r="W5082" s="81"/>
      <c r="X5082" s="81"/>
      <c r="AL5082" s="81"/>
    </row>
    <row r="5083" spans="4:38" s="80" customFormat="1">
      <c r="D5083" s="81"/>
      <c r="E5083" s="81"/>
      <c r="K5083" s="82"/>
      <c r="W5083" s="81"/>
      <c r="X5083" s="81"/>
      <c r="AL5083" s="81"/>
    </row>
    <row r="5084" spans="4:38" s="80" customFormat="1">
      <c r="D5084" s="81"/>
      <c r="E5084" s="81"/>
      <c r="K5084" s="82"/>
      <c r="W5084" s="81"/>
      <c r="X5084" s="81"/>
      <c r="AL5084" s="81"/>
    </row>
    <row r="5085" spans="4:38" s="80" customFormat="1">
      <c r="D5085" s="81"/>
      <c r="E5085" s="81"/>
      <c r="K5085" s="82"/>
      <c r="W5085" s="81"/>
      <c r="X5085" s="81"/>
      <c r="AL5085" s="81"/>
    </row>
    <row r="5086" spans="4:38" s="80" customFormat="1">
      <c r="D5086" s="81"/>
      <c r="E5086" s="81"/>
      <c r="K5086" s="82"/>
      <c r="W5086" s="81"/>
      <c r="X5086" s="81"/>
      <c r="AL5086" s="81"/>
    </row>
    <row r="5087" spans="4:38" s="80" customFormat="1">
      <c r="D5087" s="81"/>
      <c r="E5087" s="81"/>
      <c r="K5087" s="82"/>
      <c r="W5087" s="81"/>
      <c r="X5087" s="81"/>
      <c r="AL5087" s="81"/>
    </row>
    <row r="5088" spans="4:38" s="80" customFormat="1">
      <c r="D5088" s="81"/>
      <c r="E5088" s="81"/>
      <c r="K5088" s="82"/>
      <c r="W5088" s="81"/>
      <c r="X5088" s="81"/>
      <c r="AL5088" s="81"/>
    </row>
    <row r="5089" spans="4:38" s="80" customFormat="1">
      <c r="D5089" s="81"/>
      <c r="E5089" s="81"/>
      <c r="K5089" s="82"/>
      <c r="W5089" s="81"/>
      <c r="X5089" s="81"/>
      <c r="AL5089" s="81"/>
    </row>
    <row r="5090" spans="4:38" s="80" customFormat="1">
      <c r="D5090" s="81"/>
      <c r="E5090" s="81"/>
      <c r="K5090" s="82"/>
      <c r="W5090" s="81"/>
      <c r="X5090" s="81"/>
      <c r="AL5090" s="81"/>
    </row>
    <row r="5091" spans="4:38" s="80" customFormat="1">
      <c r="D5091" s="81"/>
      <c r="E5091" s="81"/>
      <c r="K5091" s="82"/>
      <c r="W5091" s="81"/>
      <c r="X5091" s="81"/>
      <c r="AL5091" s="81"/>
    </row>
    <row r="5092" spans="4:38" s="80" customFormat="1">
      <c r="D5092" s="81"/>
      <c r="E5092" s="81"/>
      <c r="K5092" s="82"/>
      <c r="W5092" s="81"/>
      <c r="X5092" s="81"/>
      <c r="AL5092" s="81"/>
    </row>
    <row r="5093" spans="4:38" s="80" customFormat="1">
      <c r="D5093" s="81"/>
      <c r="E5093" s="81"/>
      <c r="K5093" s="82"/>
      <c r="W5093" s="81"/>
      <c r="X5093" s="81"/>
      <c r="AL5093" s="81"/>
    </row>
    <row r="5094" spans="4:38" s="80" customFormat="1">
      <c r="D5094" s="81"/>
      <c r="E5094" s="81"/>
      <c r="K5094" s="82"/>
      <c r="W5094" s="81"/>
      <c r="X5094" s="81"/>
      <c r="AL5094" s="81"/>
    </row>
    <row r="5095" spans="4:38" s="80" customFormat="1">
      <c r="D5095" s="81"/>
      <c r="E5095" s="81"/>
      <c r="K5095" s="82"/>
      <c r="W5095" s="81"/>
      <c r="X5095" s="81"/>
      <c r="AL5095" s="81"/>
    </row>
    <row r="5096" spans="4:38" s="80" customFormat="1">
      <c r="D5096" s="81"/>
      <c r="E5096" s="81"/>
      <c r="K5096" s="82"/>
      <c r="W5096" s="81"/>
      <c r="X5096" s="81"/>
      <c r="AL5096" s="81"/>
    </row>
    <row r="5097" spans="4:38" s="80" customFormat="1">
      <c r="D5097" s="81"/>
      <c r="E5097" s="81"/>
      <c r="K5097" s="82"/>
      <c r="W5097" s="81"/>
      <c r="X5097" s="81"/>
      <c r="AL5097" s="81"/>
    </row>
    <row r="5098" spans="4:38" s="80" customFormat="1">
      <c r="D5098" s="81"/>
      <c r="E5098" s="81"/>
      <c r="K5098" s="82"/>
      <c r="W5098" s="81"/>
      <c r="X5098" s="81"/>
      <c r="AL5098" s="81"/>
    </row>
    <row r="5099" spans="4:38" s="80" customFormat="1">
      <c r="D5099" s="81"/>
      <c r="E5099" s="81"/>
      <c r="K5099" s="82"/>
      <c r="W5099" s="81"/>
      <c r="X5099" s="81"/>
      <c r="AL5099" s="81"/>
    </row>
    <row r="5100" spans="4:38" s="80" customFormat="1">
      <c r="D5100" s="81"/>
      <c r="E5100" s="81"/>
      <c r="K5100" s="82"/>
      <c r="W5100" s="81"/>
      <c r="X5100" s="81"/>
      <c r="AL5100" s="81"/>
    </row>
    <row r="5101" spans="4:38" s="80" customFormat="1">
      <c r="D5101" s="81"/>
      <c r="E5101" s="81"/>
      <c r="K5101" s="82"/>
      <c r="W5101" s="81"/>
      <c r="X5101" s="81"/>
      <c r="AL5101" s="81"/>
    </row>
    <row r="5102" spans="4:38" s="80" customFormat="1">
      <c r="D5102" s="81"/>
      <c r="E5102" s="81"/>
      <c r="K5102" s="82"/>
      <c r="W5102" s="81"/>
      <c r="X5102" s="81"/>
      <c r="AL5102" s="81"/>
    </row>
    <row r="5103" spans="4:38" s="80" customFormat="1">
      <c r="D5103" s="81"/>
      <c r="E5103" s="81"/>
      <c r="K5103" s="82"/>
      <c r="W5103" s="81"/>
      <c r="X5103" s="81"/>
      <c r="AL5103" s="81"/>
    </row>
    <row r="5104" spans="4:38" s="80" customFormat="1">
      <c r="D5104" s="81"/>
      <c r="E5104" s="81"/>
      <c r="K5104" s="82"/>
      <c r="W5104" s="81"/>
      <c r="X5104" s="81"/>
      <c r="AL5104" s="81"/>
    </row>
    <row r="5105" spans="4:38" s="80" customFormat="1">
      <c r="D5105" s="81"/>
      <c r="E5105" s="81"/>
      <c r="K5105" s="82"/>
      <c r="W5105" s="81"/>
      <c r="X5105" s="81"/>
      <c r="AL5105" s="81"/>
    </row>
    <row r="5106" spans="4:38" s="80" customFormat="1">
      <c r="D5106" s="81"/>
      <c r="E5106" s="81"/>
      <c r="K5106" s="82"/>
      <c r="W5106" s="81"/>
      <c r="X5106" s="81"/>
      <c r="AL5106" s="81"/>
    </row>
    <row r="5107" spans="4:38" s="80" customFormat="1">
      <c r="D5107" s="81"/>
      <c r="E5107" s="81"/>
      <c r="K5107" s="82"/>
      <c r="W5107" s="81"/>
      <c r="X5107" s="81"/>
      <c r="AL5107" s="81"/>
    </row>
    <row r="5108" spans="4:38" s="80" customFormat="1">
      <c r="D5108" s="81"/>
      <c r="E5108" s="81"/>
      <c r="K5108" s="82"/>
      <c r="W5108" s="81"/>
      <c r="X5108" s="81"/>
      <c r="AL5108" s="81"/>
    </row>
    <row r="5109" spans="4:38" s="80" customFormat="1">
      <c r="D5109" s="81"/>
      <c r="E5109" s="81"/>
      <c r="K5109" s="82"/>
      <c r="W5109" s="81"/>
      <c r="X5109" s="81"/>
      <c r="AL5109" s="81"/>
    </row>
    <row r="5110" spans="4:38" s="80" customFormat="1">
      <c r="D5110" s="81"/>
      <c r="E5110" s="81"/>
      <c r="K5110" s="82"/>
      <c r="W5110" s="81"/>
      <c r="X5110" s="81"/>
      <c r="AL5110" s="81"/>
    </row>
    <row r="5111" spans="4:38" s="80" customFormat="1">
      <c r="D5111" s="81"/>
      <c r="E5111" s="81"/>
      <c r="K5111" s="82"/>
      <c r="W5111" s="81"/>
      <c r="X5111" s="81"/>
      <c r="AL5111" s="81"/>
    </row>
    <row r="5112" spans="4:38" s="80" customFormat="1">
      <c r="D5112" s="81"/>
      <c r="E5112" s="81"/>
      <c r="K5112" s="82"/>
      <c r="W5112" s="81"/>
      <c r="X5112" s="81"/>
      <c r="AL5112" s="81"/>
    </row>
    <row r="5113" spans="4:38" s="80" customFormat="1">
      <c r="D5113" s="81"/>
      <c r="E5113" s="81"/>
      <c r="K5113" s="82"/>
      <c r="W5113" s="81"/>
      <c r="X5113" s="81"/>
      <c r="AL5113" s="81"/>
    </row>
    <row r="5114" spans="4:38" s="80" customFormat="1">
      <c r="D5114" s="81"/>
      <c r="E5114" s="81"/>
      <c r="K5114" s="82"/>
      <c r="W5114" s="81"/>
      <c r="X5114" s="81"/>
      <c r="AL5114" s="81"/>
    </row>
    <row r="5115" spans="4:38" s="80" customFormat="1">
      <c r="D5115" s="81"/>
      <c r="E5115" s="81"/>
      <c r="K5115" s="82"/>
      <c r="W5115" s="81"/>
      <c r="X5115" s="81"/>
      <c r="AL5115" s="81"/>
    </row>
    <row r="5116" spans="4:38" s="80" customFormat="1">
      <c r="D5116" s="81"/>
      <c r="E5116" s="81"/>
      <c r="K5116" s="82"/>
      <c r="W5116" s="81"/>
      <c r="X5116" s="81"/>
      <c r="AL5116" s="81"/>
    </row>
    <row r="5117" spans="4:38" s="80" customFormat="1">
      <c r="D5117" s="81"/>
      <c r="E5117" s="81"/>
      <c r="K5117" s="82"/>
      <c r="W5117" s="81"/>
      <c r="X5117" s="81"/>
      <c r="AL5117" s="81"/>
    </row>
    <row r="5118" spans="4:38" s="80" customFormat="1">
      <c r="D5118" s="81"/>
      <c r="E5118" s="81"/>
      <c r="K5118" s="82"/>
      <c r="W5118" s="81"/>
      <c r="X5118" s="81"/>
      <c r="AL5118" s="81"/>
    </row>
    <row r="5119" spans="4:38" s="80" customFormat="1">
      <c r="D5119" s="81"/>
      <c r="E5119" s="81"/>
      <c r="K5119" s="82"/>
      <c r="W5119" s="81"/>
      <c r="X5119" s="81"/>
      <c r="AL5119" s="81"/>
    </row>
    <row r="5120" spans="4:38" s="80" customFormat="1">
      <c r="D5120" s="81"/>
      <c r="E5120" s="81"/>
      <c r="K5120" s="82"/>
      <c r="W5120" s="81"/>
      <c r="X5120" s="81"/>
      <c r="AL5120" s="81"/>
    </row>
    <row r="5121" spans="4:38" s="80" customFormat="1">
      <c r="D5121" s="81"/>
      <c r="E5121" s="81"/>
      <c r="K5121" s="82"/>
      <c r="W5121" s="81"/>
      <c r="X5121" s="81"/>
      <c r="AL5121" s="81"/>
    </row>
    <row r="5122" spans="4:38" s="80" customFormat="1">
      <c r="D5122" s="81"/>
      <c r="E5122" s="81"/>
      <c r="K5122" s="82"/>
      <c r="W5122" s="81"/>
      <c r="X5122" s="81"/>
      <c r="AL5122" s="81"/>
    </row>
    <row r="5123" spans="4:38" s="80" customFormat="1">
      <c r="D5123" s="81"/>
      <c r="E5123" s="81"/>
      <c r="K5123" s="82"/>
      <c r="W5123" s="81"/>
      <c r="X5123" s="81"/>
      <c r="AL5123" s="81"/>
    </row>
    <row r="5124" spans="4:38" s="80" customFormat="1">
      <c r="D5124" s="81"/>
      <c r="E5124" s="81"/>
      <c r="K5124" s="82"/>
      <c r="W5124" s="81"/>
      <c r="X5124" s="81"/>
      <c r="AL5124" s="81"/>
    </row>
    <row r="5125" spans="4:38" s="80" customFormat="1">
      <c r="D5125" s="81"/>
      <c r="E5125" s="81"/>
      <c r="K5125" s="82"/>
      <c r="W5125" s="81"/>
      <c r="X5125" s="81"/>
      <c r="AL5125" s="81"/>
    </row>
    <row r="5126" spans="4:38" s="80" customFormat="1">
      <c r="D5126" s="81"/>
      <c r="E5126" s="81"/>
      <c r="K5126" s="82"/>
      <c r="W5126" s="81"/>
      <c r="X5126" s="81"/>
      <c r="AL5126" s="81"/>
    </row>
    <row r="5127" spans="4:38" s="80" customFormat="1">
      <c r="D5127" s="81"/>
      <c r="E5127" s="81"/>
      <c r="K5127" s="82"/>
      <c r="W5127" s="81"/>
      <c r="X5127" s="81"/>
      <c r="AL5127" s="81"/>
    </row>
    <row r="5128" spans="4:38" s="80" customFormat="1">
      <c r="D5128" s="81"/>
      <c r="E5128" s="81"/>
      <c r="K5128" s="82"/>
      <c r="W5128" s="81"/>
      <c r="X5128" s="81"/>
      <c r="AL5128" s="81"/>
    </row>
    <row r="5129" spans="4:38" s="80" customFormat="1">
      <c r="D5129" s="81"/>
      <c r="E5129" s="81"/>
      <c r="K5129" s="82"/>
      <c r="W5129" s="81"/>
      <c r="X5129" s="81"/>
      <c r="AL5129" s="81"/>
    </row>
    <row r="5130" spans="4:38" s="80" customFormat="1">
      <c r="D5130" s="81"/>
      <c r="E5130" s="81"/>
      <c r="K5130" s="82"/>
      <c r="W5130" s="81"/>
      <c r="X5130" s="81"/>
      <c r="AL5130" s="81"/>
    </row>
    <row r="5131" spans="4:38" s="80" customFormat="1">
      <c r="D5131" s="81"/>
      <c r="E5131" s="81"/>
      <c r="K5131" s="82"/>
      <c r="W5131" s="81"/>
      <c r="X5131" s="81"/>
      <c r="AL5131" s="81"/>
    </row>
    <row r="5132" spans="4:38" s="80" customFormat="1">
      <c r="D5132" s="81"/>
      <c r="E5132" s="81"/>
      <c r="K5132" s="82"/>
      <c r="W5132" s="81"/>
      <c r="X5132" s="81"/>
      <c r="AL5132" s="81"/>
    </row>
    <row r="5133" spans="4:38" s="80" customFormat="1">
      <c r="D5133" s="81"/>
      <c r="E5133" s="81"/>
      <c r="K5133" s="82"/>
      <c r="W5133" s="81"/>
      <c r="X5133" s="81"/>
      <c r="AL5133" s="81"/>
    </row>
    <row r="5134" spans="4:38" s="80" customFormat="1">
      <c r="D5134" s="81"/>
      <c r="E5134" s="81"/>
      <c r="K5134" s="82"/>
      <c r="W5134" s="81"/>
      <c r="X5134" s="81"/>
      <c r="AL5134" s="81"/>
    </row>
    <row r="5135" spans="4:38" s="80" customFormat="1">
      <c r="D5135" s="81"/>
      <c r="E5135" s="81"/>
      <c r="K5135" s="82"/>
      <c r="W5135" s="81"/>
      <c r="X5135" s="81"/>
      <c r="AL5135" s="81"/>
    </row>
    <row r="5136" spans="4:38" s="80" customFormat="1">
      <c r="D5136" s="81"/>
      <c r="E5136" s="81"/>
      <c r="K5136" s="82"/>
      <c r="W5136" s="81"/>
      <c r="X5136" s="81"/>
      <c r="AL5136" s="81"/>
    </row>
    <row r="5137" spans="4:38" s="80" customFormat="1">
      <c r="D5137" s="81"/>
      <c r="E5137" s="81"/>
      <c r="K5137" s="82"/>
      <c r="W5137" s="81"/>
      <c r="X5137" s="81"/>
      <c r="AL5137" s="81"/>
    </row>
    <row r="5138" spans="4:38" s="80" customFormat="1">
      <c r="D5138" s="81"/>
      <c r="E5138" s="81"/>
      <c r="K5138" s="82"/>
      <c r="W5138" s="81"/>
      <c r="X5138" s="81"/>
      <c r="AL5138" s="81"/>
    </row>
    <row r="5139" spans="4:38" s="80" customFormat="1">
      <c r="D5139" s="81"/>
      <c r="E5139" s="81"/>
      <c r="K5139" s="82"/>
      <c r="W5139" s="81"/>
      <c r="X5139" s="81"/>
      <c r="AL5139" s="81"/>
    </row>
    <row r="5140" spans="4:38" s="80" customFormat="1">
      <c r="D5140" s="81"/>
      <c r="E5140" s="81"/>
      <c r="K5140" s="82"/>
      <c r="W5140" s="81"/>
      <c r="X5140" s="81"/>
      <c r="AL5140" s="81"/>
    </row>
    <row r="5141" spans="4:38" s="80" customFormat="1">
      <c r="D5141" s="81"/>
      <c r="E5141" s="81"/>
      <c r="K5141" s="82"/>
      <c r="W5141" s="81"/>
      <c r="X5141" s="81"/>
      <c r="AL5141" s="81"/>
    </row>
    <row r="5142" spans="4:38" s="80" customFormat="1">
      <c r="D5142" s="81"/>
      <c r="E5142" s="81"/>
      <c r="K5142" s="82"/>
      <c r="W5142" s="81"/>
      <c r="X5142" s="81"/>
      <c r="AL5142" s="81"/>
    </row>
    <row r="5143" spans="4:38" s="80" customFormat="1">
      <c r="D5143" s="81"/>
      <c r="E5143" s="81"/>
      <c r="K5143" s="82"/>
      <c r="W5143" s="81"/>
      <c r="X5143" s="81"/>
      <c r="AL5143" s="81"/>
    </row>
    <row r="5144" spans="4:38" s="80" customFormat="1">
      <c r="D5144" s="81"/>
      <c r="E5144" s="81"/>
      <c r="K5144" s="82"/>
      <c r="W5144" s="81"/>
      <c r="X5144" s="81"/>
      <c r="AL5144" s="81"/>
    </row>
    <row r="5145" spans="4:38" s="80" customFormat="1">
      <c r="D5145" s="81"/>
      <c r="E5145" s="81"/>
      <c r="K5145" s="82"/>
      <c r="W5145" s="81"/>
      <c r="X5145" s="81"/>
      <c r="AL5145" s="81"/>
    </row>
    <row r="5146" spans="4:38" s="80" customFormat="1">
      <c r="D5146" s="81"/>
      <c r="E5146" s="81"/>
      <c r="K5146" s="82"/>
      <c r="W5146" s="81"/>
      <c r="X5146" s="81"/>
      <c r="AL5146" s="81"/>
    </row>
    <row r="5147" spans="4:38" s="80" customFormat="1">
      <c r="D5147" s="81"/>
      <c r="E5147" s="81"/>
      <c r="K5147" s="82"/>
      <c r="W5147" s="81"/>
      <c r="X5147" s="81"/>
      <c r="AL5147" s="81"/>
    </row>
    <row r="5148" spans="4:38" s="80" customFormat="1">
      <c r="D5148" s="81"/>
      <c r="E5148" s="81"/>
      <c r="K5148" s="82"/>
      <c r="W5148" s="81"/>
      <c r="X5148" s="81"/>
      <c r="AL5148" s="81"/>
    </row>
    <row r="5149" spans="4:38" s="80" customFormat="1">
      <c r="D5149" s="81"/>
      <c r="E5149" s="81"/>
      <c r="K5149" s="82"/>
      <c r="W5149" s="81"/>
      <c r="X5149" s="81"/>
      <c r="AL5149" s="81"/>
    </row>
    <row r="5150" spans="4:38" s="80" customFormat="1">
      <c r="D5150" s="81"/>
      <c r="E5150" s="81"/>
      <c r="K5150" s="82"/>
      <c r="W5150" s="81"/>
      <c r="X5150" s="81"/>
      <c r="AL5150" s="81"/>
    </row>
    <row r="5151" spans="4:38" s="80" customFormat="1">
      <c r="D5151" s="81"/>
      <c r="E5151" s="81"/>
      <c r="K5151" s="82"/>
      <c r="W5151" s="81"/>
      <c r="X5151" s="81"/>
      <c r="AL5151" s="81"/>
    </row>
    <row r="5152" spans="4:38" s="80" customFormat="1">
      <c r="D5152" s="81"/>
      <c r="E5152" s="81"/>
      <c r="K5152" s="82"/>
      <c r="W5152" s="81"/>
      <c r="X5152" s="81"/>
      <c r="AL5152" s="81"/>
    </row>
    <row r="5153" spans="4:38" s="80" customFormat="1">
      <c r="D5153" s="81"/>
      <c r="E5153" s="81"/>
      <c r="K5153" s="82"/>
      <c r="W5153" s="81"/>
      <c r="X5153" s="81"/>
      <c r="AL5153" s="81"/>
    </row>
    <row r="5154" spans="4:38" s="80" customFormat="1">
      <c r="D5154" s="81"/>
      <c r="E5154" s="81"/>
      <c r="K5154" s="82"/>
      <c r="W5154" s="81"/>
      <c r="X5154" s="81"/>
      <c r="AL5154" s="81"/>
    </row>
    <row r="5155" spans="4:38" s="80" customFormat="1">
      <c r="D5155" s="81"/>
      <c r="E5155" s="81"/>
      <c r="K5155" s="82"/>
      <c r="W5155" s="81"/>
      <c r="X5155" s="81"/>
      <c r="AL5155" s="81"/>
    </row>
    <row r="5156" spans="4:38" s="80" customFormat="1">
      <c r="D5156" s="81"/>
      <c r="E5156" s="81"/>
      <c r="K5156" s="82"/>
      <c r="W5156" s="81"/>
      <c r="X5156" s="81"/>
      <c r="AL5156" s="81"/>
    </row>
    <row r="5157" spans="4:38" s="80" customFormat="1">
      <c r="D5157" s="81"/>
      <c r="E5157" s="81"/>
      <c r="K5157" s="82"/>
      <c r="W5157" s="81"/>
      <c r="X5157" s="81"/>
      <c r="AL5157" s="81"/>
    </row>
    <row r="5158" spans="4:38" s="80" customFormat="1">
      <c r="D5158" s="81"/>
      <c r="E5158" s="81"/>
      <c r="K5158" s="82"/>
      <c r="W5158" s="81"/>
      <c r="X5158" s="81"/>
      <c r="AL5158" s="81"/>
    </row>
    <row r="5159" spans="4:38" s="80" customFormat="1">
      <c r="D5159" s="81"/>
      <c r="E5159" s="81"/>
      <c r="K5159" s="82"/>
      <c r="W5159" s="81"/>
      <c r="X5159" s="81"/>
      <c r="AL5159" s="81"/>
    </row>
    <row r="5160" spans="4:38" s="80" customFormat="1">
      <c r="D5160" s="81"/>
      <c r="E5160" s="81"/>
      <c r="K5160" s="82"/>
      <c r="W5160" s="81"/>
      <c r="X5160" s="81"/>
      <c r="AL5160" s="81"/>
    </row>
    <row r="5161" spans="4:38" s="80" customFormat="1">
      <c r="D5161" s="81"/>
      <c r="E5161" s="81"/>
      <c r="K5161" s="82"/>
      <c r="W5161" s="81"/>
      <c r="X5161" s="81"/>
      <c r="AL5161" s="81"/>
    </row>
    <row r="5162" spans="4:38" s="80" customFormat="1">
      <c r="D5162" s="81"/>
      <c r="E5162" s="81"/>
      <c r="K5162" s="82"/>
      <c r="W5162" s="81"/>
      <c r="X5162" s="81"/>
      <c r="AL5162" s="81"/>
    </row>
    <row r="5163" spans="4:38" s="80" customFormat="1">
      <c r="D5163" s="81"/>
      <c r="E5163" s="81"/>
      <c r="K5163" s="82"/>
      <c r="W5163" s="81"/>
      <c r="X5163" s="81"/>
      <c r="AL5163" s="81"/>
    </row>
    <row r="5164" spans="4:38" s="80" customFormat="1">
      <c r="D5164" s="81"/>
      <c r="E5164" s="81"/>
      <c r="K5164" s="82"/>
      <c r="W5164" s="81"/>
      <c r="X5164" s="81"/>
      <c r="AL5164" s="81"/>
    </row>
    <row r="5165" spans="4:38" s="80" customFormat="1">
      <c r="D5165" s="81"/>
      <c r="E5165" s="81"/>
      <c r="K5165" s="82"/>
      <c r="W5165" s="81"/>
      <c r="X5165" s="81"/>
      <c r="AL5165" s="81"/>
    </row>
    <row r="5166" spans="4:38" s="80" customFormat="1">
      <c r="D5166" s="81"/>
      <c r="E5166" s="81"/>
      <c r="K5166" s="82"/>
      <c r="W5166" s="81"/>
      <c r="X5166" s="81"/>
      <c r="AL5166" s="81"/>
    </row>
    <row r="5167" spans="4:38" s="80" customFormat="1">
      <c r="D5167" s="81"/>
      <c r="E5167" s="81"/>
      <c r="K5167" s="82"/>
      <c r="W5167" s="81"/>
      <c r="X5167" s="81"/>
      <c r="AL5167" s="81"/>
    </row>
    <row r="5168" spans="4:38" s="80" customFormat="1">
      <c r="D5168" s="81"/>
      <c r="E5168" s="81"/>
      <c r="K5168" s="82"/>
      <c r="W5168" s="81"/>
      <c r="X5168" s="81"/>
      <c r="AL5168" s="81"/>
    </row>
    <row r="5169" spans="4:38" s="80" customFormat="1">
      <c r="D5169" s="81"/>
      <c r="E5169" s="81"/>
      <c r="K5169" s="82"/>
      <c r="W5169" s="81"/>
      <c r="X5169" s="81"/>
      <c r="AL5169" s="81"/>
    </row>
    <row r="5170" spans="4:38" s="80" customFormat="1">
      <c r="D5170" s="81"/>
      <c r="E5170" s="81"/>
      <c r="K5170" s="82"/>
      <c r="W5170" s="81"/>
      <c r="X5170" s="81"/>
      <c r="AL5170" s="81"/>
    </row>
    <row r="5171" spans="4:38" s="80" customFormat="1">
      <c r="D5171" s="81"/>
      <c r="E5171" s="81"/>
      <c r="K5171" s="82"/>
      <c r="W5171" s="81"/>
      <c r="X5171" s="81"/>
      <c r="AL5171" s="81"/>
    </row>
    <row r="5172" spans="4:38" s="80" customFormat="1">
      <c r="D5172" s="81"/>
      <c r="E5172" s="81"/>
      <c r="K5172" s="82"/>
      <c r="W5172" s="81"/>
      <c r="X5172" s="81"/>
      <c r="AL5172" s="81"/>
    </row>
    <row r="5173" spans="4:38" s="80" customFormat="1">
      <c r="D5173" s="81"/>
      <c r="E5173" s="81"/>
      <c r="K5173" s="82"/>
      <c r="W5173" s="81"/>
      <c r="X5173" s="81"/>
      <c r="AL5173" s="81"/>
    </row>
    <row r="5174" spans="4:38" s="80" customFormat="1">
      <c r="D5174" s="81"/>
      <c r="E5174" s="81"/>
      <c r="K5174" s="82"/>
      <c r="W5174" s="81"/>
      <c r="X5174" s="81"/>
      <c r="AL5174" s="81"/>
    </row>
    <row r="5175" spans="4:38" s="80" customFormat="1">
      <c r="D5175" s="81"/>
      <c r="E5175" s="81"/>
      <c r="K5175" s="82"/>
      <c r="W5175" s="81"/>
      <c r="X5175" s="81"/>
      <c r="AL5175" s="81"/>
    </row>
    <row r="5176" spans="4:38" s="80" customFormat="1">
      <c r="D5176" s="81"/>
      <c r="E5176" s="81"/>
      <c r="K5176" s="82"/>
      <c r="W5176" s="81"/>
      <c r="X5176" s="81"/>
      <c r="AL5176" s="81"/>
    </row>
    <row r="5177" spans="4:38" s="80" customFormat="1">
      <c r="D5177" s="81"/>
      <c r="E5177" s="81"/>
      <c r="K5177" s="82"/>
      <c r="W5177" s="81"/>
      <c r="X5177" s="81"/>
      <c r="AL5177" s="81"/>
    </row>
    <row r="5178" spans="4:38" s="80" customFormat="1">
      <c r="D5178" s="81"/>
      <c r="E5178" s="81"/>
      <c r="K5178" s="82"/>
      <c r="W5178" s="81"/>
      <c r="X5178" s="81"/>
      <c r="AL5178" s="81"/>
    </row>
    <row r="5179" spans="4:38" s="80" customFormat="1">
      <c r="D5179" s="81"/>
      <c r="E5179" s="81"/>
      <c r="K5179" s="82"/>
      <c r="W5179" s="81"/>
      <c r="X5179" s="81"/>
      <c r="AL5179" s="81"/>
    </row>
    <row r="5180" spans="4:38" s="80" customFormat="1">
      <c r="D5180" s="81"/>
      <c r="E5180" s="81"/>
      <c r="K5180" s="82"/>
      <c r="W5180" s="81"/>
      <c r="X5180" s="81"/>
      <c r="AL5180" s="81"/>
    </row>
    <row r="5181" spans="4:38" s="80" customFormat="1">
      <c r="D5181" s="81"/>
      <c r="E5181" s="81"/>
      <c r="K5181" s="82"/>
      <c r="W5181" s="81"/>
      <c r="X5181" s="81"/>
      <c r="AL5181" s="81"/>
    </row>
    <row r="5182" spans="4:38" s="80" customFormat="1">
      <c r="D5182" s="81"/>
      <c r="E5182" s="81"/>
      <c r="K5182" s="82"/>
      <c r="W5182" s="81"/>
      <c r="X5182" s="81"/>
      <c r="AL5182" s="81"/>
    </row>
    <row r="5183" spans="4:38" s="80" customFormat="1">
      <c r="D5183" s="81"/>
      <c r="E5183" s="81"/>
      <c r="K5183" s="82"/>
      <c r="W5183" s="81"/>
      <c r="X5183" s="81"/>
      <c r="AL5183" s="81"/>
    </row>
    <row r="5184" spans="4:38" s="80" customFormat="1">
      <c r="D5184" s="81"/>
      <c r="E5184" s="81"/>
      <c r="K5184" s="82"/>
      <c r="W5184" s="81"/>
      <c r="X5184" s="81"/>
      <c r="AL5184" s="81"/>
    </row>
    <row r="5185" spans="4:38" s="80" customFormat="1">
      <c r="D5185" s="81"/>
      <c r="E5185" s="81"/>
      <c r="K5185" s="82"/>
      <c r="W5185" s="81"/>
      <c r="X5185" s="81"/>
      <c r="AL5185" s="81"/>
    </row>
    <row r="5186" spans="4:38" s="80" customFormat="1">
      <c r="D5186" s="81"/>
      <c r="E5186" s="81"/>
      <c r="K5186" s="82"/>
      <c r="W5186" s="81"/>
      <c r="X5186" s="81"/>
      <c r="AL5186" s="81"/>
    </row>
    <row r="5187" spans="4:38" s="80" customFormat="1">
      <c r="D5187" s="81"/>
      <c r="E5187" s="81"/>
      <c r="K5187" s="82"/>
      <c r="W5187" s="81"/>
      <c r="X5187" s="81"/>
      <c r="AL5187" s="81"/>
    </row>
    <row r="5188" spans="4:38" s="80" customFormat="1">
      <c r="D5188" s="81"/>
      <c r="E5188" s="81"/>
      <c r="K5188" s="82"/>
      <c r="W5188" s="81"/>
      <c r="X5188" s="81"/>
      <c r="AL5188" s="81"/>
    </row>
    <row r="5189" spans="4:38" s="80" customFormat="1">
      <c r="D5189" s="81"/>
      <c r="E5189" s="81"/>
      <c r="K5189" s="82"/>
      <c r="W5189" s="81"/>
      <c r="X5189" s="81"/>
      <c r="AL5189" s="81"/>
    </row>
    <row r="5190" spans="4:38" s="80" customFormat="1">
      <c r="D5190" s="81"/>
      <c r="E5190" s="81"/>
      <c r="K5190" s="82"/>
      <c r="W5190" s="81"/>
      <c r="X5190" s="81"/>
      <c r="AL5190" s="81"/>
    </row>
    <row r="5191" spans="4:38" s="80" customFormat="1">
      <c r="D5191" s="81"/>
      <c r="E5191" s="81"/>
      <c r="K5191" s="82"/>
      <c r="W5191" s="81"/>
      <c r="X5191" s="81"/>
      <c r="AL5191" s="81"/>
    </row>
    <row r="5192" spans="4:38" s="80" customFormat="1">
      <c r="D5192" s="81"/>
      <c r="E5192" s="81"/>
      <c r="K5192" s="82"/>
      <c r="W5192" s="81"/>
      <c r="X5192" s="81"/>
      <c r="AL5192" s="81"/>
    </row>
    <row r="5193" spans="4:38" s="80" customFormat="1">
      <c r="D5193" s="81"/>
      <c r="E5193" s="81"/>
      <c r="K5193" s="82"/>
      <c r="W5193" s="81"/>
      <c r="X5193" s="81"/>
      <c r="AL5193" s="81"/>
    </row>
    <row r="5194" spans="4:38" s="80" customFormat="1">
      <c r="D5194" s="81"/>
      <c r="E5194" s="81"/>
      <c r="K5194" s="82"/>
      <c r="W5194" s="81"/>
      <c r="X5194" s="81"/>
      <c r="AL5194" s="81"/>
    </row>
    <row r="5195" spans="4:38" s="80" customFormat="1">
      <c r="D5195" s="81"/>
      <c r="E5195" s="81"/>
      <c r="K5195" s="82"/>
      <c r="W5195" s="81"/>
      <c r="X5195" s="81"/>
      <c r="AL5195" s="81"/>
    </row>
    <row r="5196" spans="4:38" s="80" customFormat="1">
      <c r="D5196" s="81"/>
      <c r="E5196" s="81"/>
      <c r="K5196" s="82"/>
      <c r="W5196" s="81"/>
      <c r="X5196" s="81"/>
      <c r="AL5196" s="81"/>
    </row>
    <row r="5197" spans="4:38" s="80" customFormat="1">
      <c r="D5197" s="81"/>
      <c r="E5197" s="81"/>
      <c r="K5197" s="82"/>
      <c r="W5197" s="81"/>
      <c r="X5197" s="81"/>
      <c r="AL5197" s="81"/>
    </row>
    <row r="5198" spans="4:38" s="80" customFormat="1">
      <c r="D5198" s="81"/>
      <c r="E5198" s="81"/>
      <c r="K5198" s="82"/>
      <c r="W5198" s="81"/>
      <c r="X5198" s="81"/>
      <c r="AL5198" s="81"/>
    </row>
    <row r="5199" spans="4:38" s="80" customFormat="1">
      <c r="D5199" s="81"/>
      <c r="E5199" s="81"/>
      <c r="K5199" s="82"/>
      <c r="W5199" s="81"/>
      <c r="X5199" s="81"/>
      <c r="AL5199" s="81"/>
    </row>
    <row r="5200" spans="4:38" s="80" customFormat="1">
      <c r="D5200" s="81"/>
      <c r="E5200" s="81"/>
      <c r="K5200" s="82"/>
      <c r="W5200" s="81"/>
      <c r="X5200" s="81"/>
      <c r="AL5200" s="81"/>
    </row>
    <row r="5201" spans="4:38" s="80" customFormat="1">
      <c r="D5201" s="81"/>
      <c r="E5201" s="81"/>
      <c r="K5201" s="82"/>
      <c r="W5201" s="81"/>
      <c r="X5201" s="81"/>
      <c r="AL5201" s="81"/>
    </row>
    <row r="5202" spans="4:38" s="80" customFormat="1">
      <c r="D5202" s="81"/>
      <c r="E5202" s="81"/>
      <c r="K5202" s="82"/>
      <c r="W5202" s="81"/>
      <c r="X5202" s="81"/>
      <c r="AL5202" s="81"/>
    </row>
    <row r="5203" spans="4:38" s="80" customFormat="1">
      <c r="D5203" s="81"/>
      <c r="E5203" s="81"/>
      <c r="K5203" s="82"/>
      <c r="W5203" s="81"/>
      <c r="X5203" s="81"/>
      <c r="AL5203" s="81"/>
    </row>
    <row r="5204" spans="4:38" s="80" customFormat="1">
      <c r="D5204" s="81"/>
      <c r="E5204" s="81"/>
      <c r="K5204" s="82"/>
      <c r="W5204" s="81"/>
      <c r="X5204" s="81"/>
      <c r="AL5204" s="81"/>
    </row>
    <row r="5205" spans="4:38" s="80" customFormat="1">
      <c r="D5205" s="81"/>
      <c r="E5205" s="81"/>
      <c r="K5205" s="82"/>
      <c r="W5205" s="81"/>
      <c r="X5205" s="81"/>
      <c r="AL5205" s="81"/>
    </row>
    <row r="5206" spans="4:38" s="80" customFormat="1">
      <c r="D5206" s="81"/>
      <c r="E5206" s="81"/>
      <c r="K5206" s="82"/>
      <c r="W5206" s="81"/>
      <c r="X5206" s="81"/>
      <c r="AL5206" s="81"/>
    </row>
    <row r="5207" spans="4:38" s="80" customFormat="1">
      <c r="D5207" s="81"/>
      <c r="E5207" s="81"/>
      <c r="K5207" s="82"/>
      <c r="W5207" s="81"/>
      <c r="X5207" s="81"/>
      <c r="AL5207" s="81"/>
    </row>
    <row r="5208" spans="4:38" s="80" customFormat="1">
      <c r="D5208" s="81"/>
      <c r="E5208" s="81"/>
      <c r="K5208" s="82"/>
      <c r="W5208" s="81"/>
      <c r="X5208" s="81"/>
      <c r="AL5208" s="81"/>
    </row>
    <row r="5209" spans="4:38" s="80" customFormat="1">
      <c r="D5209" s="81"/>
      <c r="E5209" s="81"/>
      <c r="K5209" s="82"/>
      <c r="W5209" s="81"/>
      <c r="X5209" s="81"/>
      <c r="AL5209" s="81"/>
    </row>
    <row r="5210" spans="4:38" s="80" customFormat="1">
      <c r="D5210" s="81"/>
      <c r="E5210" s="81"/>
      <c r="K5210" s="82"/>
      <c r="W5210" s="81"/>
      <c r="X5210" s="81"/>
      <c r="AL5210" s="81"/>
    </row>
    <row r="5211" spans="4:38" s="80" customFormat="1">
      <c r="D5211" s="81"/>
      <c r="E5211" s="81"/>
      <c r="K5211" s="82"/>
      <c r="W5211" s="81"/>
      <c r="X5211" s="81"/>
      <c r="AL5211" s="81"/>
    </row>
    <row r="5212" spans="4:38" s="80" customFormat="1">
      <c r="D5212" s="81"/>
      <c r="E5212" s="81"/>
      <c r="K5212" s="82"/>
      <c r="W5212" s="81"/>
      <c r="X5212" s="81"/>
      <c r="AL5212" s="81"/>
    </row>
    <row r="5213" spans="4:38" s="80" customFormat="1">
      <c r="D5213" s="81"/>
      <c r="E5213" s="81"/>
      <c r="K5213" s="82"/>
      <c r="W5213" s="81"/>
      <c r="X5213" s="81"/>
      <c r="AL5213" s="81"/>
    </row>
    <row r="5214" spans="4:38" s="80" customFormat="1">
      <c r="D5214" s="81"/>
      <c r="E5214" s="81"/>
      <c r="K5214" s="82"/>
      <c r="W5214" s="81"/>
      <c r="X5214" s="81"/>
      <c r="AL5214" s="81"/>
    </row>
    <row r="5215" spans="4:38" s="80" customFormat="1">
      <c r="D5215" s="81"/>
      <c r="E5215" s="81"/>
      <c r="K5215" s="82"/>
      <c r="W5215" s="81"/>
      <c r="X5215" s="81"/>
      <c r="AL5215" s="81"/>
    </row>
    <row r="5216" spans="4:38" s="80" customFormat="1">
      <c r="D5216" s="81"/>
      <c r="E5216" s="81"/>
      <c r="K5216" s="82"/>
      <c r="W5216" s="81"/>
      <c r="X5216" s="81"/>
      <c r="AL5216" s="81"/>
    </row>
    <row r="5217" spans="4:38" s="80" customFormat="1">
      <c r="D5217" s="81"/>
      <c r="E5217" s="81"/>
      <c r="K5217" s="82"/>
      <c r="W5217" s="81"/>
      <c r="X5217" s="81"/>
      <c r="AL5217" s="81"/>
    </row>
    <row r="5218" spans="4:38" s="80" customFormat="1">
      <c r="D5218" s="81"/>
      <c r="E5218" s="81"/>
      <c r="K5218" s="82"/>
      <c r="W5218" s="81"/>
      <c r="X5218" s="81"/>
      <c r="AL5218" s="81"/>
    </row>
    <row r="5219" spans="4:38" s="80" customFormat="1">
      <c r="D5219" s="81"/>
      <c r="E5219" s="81"/>
      <c r="K5219" s="82"/>
      <c r="W5219" s="81"/>
      <c r="X5219" s="81"/>
      <c r="AL5219" s="81"/>
    </row>
    <row r="5220" spans="4:38" s="80" customFormat="1">
      <c r="D5220" s="81"/>
      <c r="E5220" s="81"/>
      <c r="K5220" s="82"/>
      <c r="W5220" s="81"/>
      <c r="X5220" s="81"/>
      <c r="AL5220" s="81"/>
    </row>
    <row r="5221" spans="4:38" s="80" customFormat="1">
      <c r="D5221" s="81"/>
      <c r="E5221" s="81"/>
      <c r="K5221" s="82"/>
      <c r="W5221" s="81"/>
      <c r="X5221" s="81"/>
      <c r="AL5221" s="81"/>
    </row>
    <row r="5222" spans="4:38" s="80" customFormat="1">
      <c r="D5222" s="81"/>
      <c r="E5222" s="81"/>
      <c r="K5222" s="82"/>
      <c r="W5222" s="81"/>
      <c r="X5222" s="81"/>
      <c r="AL5222" s="81"/>
    </row>
    <row r="5223" spans="4:38" s="80" customFormat="1">
      <c r="D5223" s="81"/>
      <c r="E5223" s="81"/>
      <c r="K5223" s="82"/>
      <c r="W5223" s="81"/>
      <c r="X5223" s="81"/>
      <c r="AL5223" s="81"/>
    </row>
    <row r="5224" spans="4:38" s="80" customFormat="1">
      <c r="D5224" s="81"/>
      <c r="E5224" s="81"/>
      <c r="K5224" s="82"/>
      <c r="W5224" s="81"/>
      <c r="X5224" s="81"/>
      <c r="AL5224" s="81"/>
    </row>
    <row r="5225" spans="4:38" s="80" customFormat="1">
      <c r="D5225" s="81"/>
      <c r="E5225" s="81"/>
      <c r="K5225" s="82"/>
      <c r="W5225" s="81"/>
      <c r="X5225" s="81"/>
      <c r="AL5225" s="81"/>
    </row>
    <row r="5226" spans="4:38" s="80" customFormat="1">
      <c r="D5226" s="81"/>
      <c r="E5226" s="81"/>
      <c r="K5226" s="82"/>
      <c r="W5226" s="81"/>
      <c r="X5226" s="81"/>
      <c r="AL5226" s="81"/>
    </row>
    <row r="5227" spans="4:38" s="80" customFormat="1">
      <c r="D5227" s="81"/>
      <c r="E5227" s="81"/>
      <c r="K5227" s="82"/>
      <c r="W5227" s="81"/>
      <c r="X5227" s="81"/>
      <c r="AL5227" s="81"/>
    </row>
    <row r="5228" spans="4:38" s="80" customFormat="1">
      <c r="D5228" s="81"/>
      <c r="E5228" s="81"/>
      <c r="K5228" s="82"/>
      <c r="W5228" s="81"/>
      <c r="X5228" s="81"/>
      <c r="AL5228" s="81"/>
    </row>
    <row r="5229" spans="4:38" s="80" customFormat="1">
      <c r="D5229" s="81"/>
      <c r="E5229" s="81"/>
      <c r="K5229" s="82"/>
      <c r="W5229" s="81"/>
      <c r="X5229" s="81"/>
      <c r="AL5229" s="81"/>
    </row>
    <row r="5230" spans="4:38" s="80" customFormat="1">
      <c r="D5230" s="81"/>
      <c r="E5230" s="81"/>
      <c r="K5230" s="82"/>
      <c r="W5230" s="81"/>
      <c r="X5230" s="81"/>
      <c r="AL5230" s="81"/>
    </row>
    <row r="5231" spans="4:38" s="80" customFormat="1">
      <c r="D5231" s="81"/>
      <c r="E5231" s="81"/>
      <c r="K5231" s="82"/>
      <c r="W5231" s="81"/>
      <c r="X5231" s="81"/>
      <c r="AL5231" s="81"/>
    </row>
    <row r="5232" spans="4:38" s="80" customFormat="1">
      <c r="D5232" s="81"/>
      <c r="E5232" s="81"/>
      <c r="K5232" s="82"/>
      <c r="W5232" s="81"/>
      <c r="X5232" s="81"/>
      <c r="AL5232" s="81"/>
    </row>
    <row r="5233" spans="4:38" s="80" customFormat="1">
      <c r="D5233" s="81"/>
      <c r="E5233" s="81"/>
      <c r="K5233" s="82"/>
      <c r="W5233" s="81"/>
      <c r="X5233" s="81"/>
      <c r="AL5233" s="81"/>
    </row>
    <row r="5234" spans="4:38" s="80" customFormat="1">
      <c r="D5234" s="81"/>
      <c r="E5234" s="81"/>
      <c r="K5234" s="82"/>
      <c r="W5234" s="81"/>
      <c r="X5234" s="81"/>
      <c r="AL5234" s="81"/>
    </row>
    <row r="5235" spans="4:38" s="80" customFormat="1">
      <c r="D5235" s="81"/>
      <c r="E5235" s="81"/>
      <c r="K5235" s="82"/>
      <c r="W5235" s="81"/>
      <c r="X5235" s="81"/>
      <c r="AL5235" s="81"/>
    </row>
    <row r="5236" spans="4:38" s="80" customFormat="1">
      <c r="D5236" s="81"/>
      <c r="E5236" s="81"/>
      <c r="K5236" s="82"/>
      <c r="W5236" s="81"/>
      <c r="X5236" s="81"/>
      <c r="AL5236" s="81"/>
    </row>
    <row r="5237" spans="4:38" s="80" customFormat="1">
      <c r="D5237" s="81"/>
      <c r="E5237" s="81"/>
      <c r="K5237" s="82"/>
      <c r="W5237" s="81"/>
      <c r="X5237" s="81"/>
      <c r="AL5237" s="81"/>
    </row>
    <row r="5238" spans="4:38" s="80" customFormat="1">
      <c r="D5238" s="81"/>
      <c r="E5238" s="81"/>
      <c r="K5238" s="82"/>
      <c r="W5238" s="81"/>
      <c r="X5238" s="81"/>
      <c r="AL5238" s="81"/>
    </row>
    <row r="5239" spans="4:38" s="80" customFormat="1">
      <c r="D5239" s="81"/>
      <c r="E5239" s="81"/>
      <c r="K5239" s="82"/>
      <c r="W5239" s="81"/>
      <c r="X5239" s="81"/>
      <c r="AL5239" s="81"/>
    </row>
    <row r="5240" spans="4:38" s="80" customFormat="1">
      <c r="D5240" s="81"/>
      <c r="E5240" s="81"/>
      <c r="K5240" s="82"/>
      <c r="W5240" s="81"/>
      <c r="X5240" s="81"/>
      <c r="AL5240" s="81"/>
    </row>
    <row r="5241" spans="4:38" s="80" customFormat="1">
      <c r="D5241" s="81"/>
      <c r="E5241" s="81"/>
      <c r="K5241" s="82"/>
      <c r="W5241" s="81"/>
      <c r="X5241" s="81"/>
      <c r="AL5241" s="81"/>
    </row>
    <row r="5242" spans="4:38" s="80" customFormat="1">
      <c r="D5242" s="81"/>
      <c r="E5242" s="81"/>
      <c r="K5242" s="82"/>
      <c r="W5242" s="81"/>
      <c r="X5242" s="81"/>
      <c r="AL5242" s="81"/>
    </row>
    <row r="5243" spans="4:38" s="80" customFormat="1">
      <c r="D5243" s="81"/>
      <c r="E5243" s="81"/>
      <c r="K5243" s="82"/>
      <c r="W5243" s="81"/>
      <c r="X5243" s="81"/>
      <c r="AL5243" s="81"/>
    </row>
    <row r="5244" spans="4:38" s="80" customFormat="1">
      <c r="D5244" s="81"/>
      <c r="E5244" s="81"/>
      <c r="K5244" s="82"/>
      <c r="W5244" s="81"/>
      <c r="X5244" s="81"/>
      <c r="AL5244" s="81"/>
    </row>
    <row r="5245" spans="4:38" s="80" customFormat="1">
      <c r="D5245" s="81"/>
      <c r="E5245" s="81"/>
      <c r="K5245" s="82"/>
      <c r="W5245" s="81"/>
      <c r="X5245" s="81"/>
      <c r="AL5245" s="81"/>
    </row>
    <row r="5246" spans="4:38" s="80" customFormat="1">
      <c r="D5246" s="81"/>
      <c r="E5246" s="81"/>
      <c r="K5246" s="82"/>
      <c r="W5246" s="81"/>
      <c r="X5246" s="81"/>
      <c r="AL5246" s="81"/>
    </row>
    <row r="5247" spans="4:38" s="80" customFormat="1">
      <c r="D5247" s="81"/>
      <c r="E5247" s="81"/>
      <c r="K5247" s="82"/>
      <c r="W5247" s="81"/>
      <c r="X5247" s="81"/>
      <c r="AL5247" s="81"/>
    </row>
    <row r="5248" spans="4:38" s="80" customFormat="1">
      <c r="D5248" s="81"/>
      <c r="E5248" s="81"/>
      <c r="K5248" s="82"/>
      <c r="W5248" s="81"/>
      <c r="X5248" s="81"/>
      <c r="AL5248" s="81"/>
    </row>
    <row r="5249" spans="4:38" s="80" customFormat="1">
      <c r="D5249" s="81"/>
      <c r="E5249" s="81"/>
      <c r="K5249" s="82"/>
      <c r="W5249" s="81"/>
      <c r="X5249" s="81"/>
      <c r="AL5249" s="81"/>
    </row>
    <row r="5250" spans="4:38" s="80" customFormat="1">
      <c r="D5250" s="81"/>
      <c r="E5250" s="81"/>
      <c r="K5250" s="82"/>
      <c r="W5250" s="81"/>
      <c r="X5250" s="81"/>
      <c r="AL5250" s="81"/>
    </row>
    <row r="5251" spans="4:38" s="80" customFormat="1">
      <c r="D5251" s="81"/>
      <c r="E5251" s="81"/>
      <c r="K5251" s="82"/>
      <c r="W5251" s="81"/>
      <c r="X5251" s="81"/>
      <c r="AL5251" s="81"/>
    </row>
    <row r="5252" spans="4:38" s="80" customFormat="1">
      <c r="D5252" s="81"/>
      <c r="E5252" s="81"/>
      <c r="K5252" s="82"/>
      <c r="W5252" s="81"/>
      <c r="X5252" s="81"/>
      <c r="AL5252" s="81"/>
    </row>
    <row r="5253" spans="4:38" s="80" customFormat="1">
      <c r="D5253" s="81"/>
      <c r="E5253" s="81"/>
      <c r="K5253" s="82"/>
      <c r="W5253" s="81"/>
      <c r="X5253" s="81"/>
      <c r="AL5253" s="81"/>
    </row>
    <row r="5254" spans="4:38" s="80" customFormat="1">
      <c r="D5254" s="81"/>
      <c r="E5254" s="81"/>
      <c r="K5254" s="82"/>
      <c r="W5254" s="81"/>
      <c r="X5254" s="81"/>
      <c r="AL5254" s="81"/>
    </row>
    <row r="5255" spans="4:38" s="80" customFormat="1">
      <c r="D5255" s="81"/>
      <c r="E5255" s="81"/>
      <c r="K5255" s="82"/>
      <c r="W5255" s="81"/>
      <c r="X5255" s="81"/>
      <c r="AL5255" s="81"/>
    </row>
    <row r="5256" spans="4:38" s="80" customFormat="1">
      <c r="D5256" s="81"/>
      <c r="E5256" s="81"/>
      <c r="K5256" s="82"/>
      <c r="W5256" s="81"/>
      <c r="X5256" s="81"/>
      <c r="AL5256" s="81"/>
    </row>
    <row r="5257" spans="4:38" s="80" customFormat="1">
      <c r="D5257" s="81"/>
      <c r="E5257" s="81"/>
      <c r="K5257" s="82"/>
      <c r="W5257" s="81"/>
      <c r="X5257" s="81"/>
      <c r="AL5257" s="81"/>
    </row>
    <row r="5258" spans="4:38" s="80" customFormat="1">
      <c r="D5258" s="81"/>
      <c r="E5258" s="81"/>
      <c r="K5258" s="82"/>
      <c r="W5258" s="81"/>
      <c r="X5258" s="81"/>
      <c r="AL5258" s="81"/>
    </row>
    <row r="5259" spans="4:38" s="80" customFormat="1">
      <c r="D5259" s="81"/>
      <c r="E5259" s="81"/>
      <c r="K5259" s="82"/>
      <c r="W5259" s="81"/>
      <c r="X5259" s="81"/>
      <c r="AL5259" s="81"/>
    </row>
    <row r="5260" spans="4:38" s="80" customFormat="1">
      <c r="D5260" s="81"/>
      <c r="E5260" s="81"/>
      <c r="K5260" s="82"/>
      <c r="W5260" s="81"/>
      <c r="X5260" s="81"/>
      <c r="AL5260" s="81"/>
    </row>
    <row r="5261" spans="4:38" s="80" customFormat="1">
      <c r="D5261" s="81"/>
      <c r="E5261" s="81"/>
      <c r="K5261" s="82"/>
      <c r="W5261" s="81"/>
      <c r="X5261" s="81"/>
      <c r="AL5261" s="81"/>
    </row>
    <row r="5262" spans="4:38" s="80" customFormat="1">
      <c r="D5262" s="81"/>
      <c r="E5262" s="81"/>
      <c r="K5262" s="82"/>
      <c r="W5262" s="81"/>
      <c r="X5262" s="81"/>
      <c r="AL5262" s="81"/>
    </row>
    <row r="5263" spans="4:38" s="80" customFormat="1">
      <c r="D5263" s="81"/>
      <c r="E5263" s="81"/>
      <c r="K5263" s="82"/>
      <c r="W5263" s="81"/>
      <c r="X5263" s="81"/>
      <c r="AL5263" s="81"/>
    </row>
    <row r="5264" spans="4:38" s="80" customFormat="1">
      <c r="D5264" s="81"/>
      <c r="E5264" s="81"/>
      <c r="K5264" s="82"/>
      <c r="W5264" s="81"/>
      <c r="X5264" s="81"/>
      <c r="AL5264" s="81"/>
    </row>
    <row r="5265" spans="4:38" s="80" customFormat="1">
      <c r="D5265" s="81"/>
      <c r="E5265" s="81"/>
      <c r="K5265" s="82"/>
      <c r="W5265" s="81"/>
      <c r="X5265" s="81"/>
      <c r="AL5265" s="81"/>
    </row>
    <row r="5266" spans="4:38" s="80" customFormat="1">
      <c r="D5266" s="81"/>
      <c r="E5266" s="81"/>
      <c r="K5266" s="82"/>
      <c r="W5266" s="81"/>
      <c r="X5266" s="81"/>
      <c r="AL5266" s="81"/>
    </row>
    <row r="5267" spans="4:38" s="80" customFormat="1">
      <c r="D5267" s="81"/>
      <c r="E5267" s="81"/>
      <c r="K5267" s="82"/>
      <c r="W5267" s="81"/>
      <c r="X5267" s="81"/>
      <c r="AL5267" s="81"/>
    </row>
    <row r="5268" spans="4:38" s="80" customFormat="1">
      <c r="D5268" s="81"/>
      <c r="E5268" s="81"/>
      <c r="K5268" s="82"/>
      <c r="W5268" s="81"/>
      <c r="X5268" s="81"/>
      <c r="AL5268" s="81"/>
    </row>
    <row r="5269" spans="4:38" s="80" customFormat="1">
      <c r="D5269" s="81"/>
      <c r="E5269" s="81"/>
      <c r="K5269" s="82"/>
      <c r="W5269" s="81"/>
      <c r="X5269" s="81"/>
      <c r="AL5269" s="81"/>
    </row>
    <row r="5270" spans="4:38" s="80" customFormat="1">
      <c r="D5270" s="81"/>
      <c r="E5270" s="81"/>
      <c r="K5270" s="82"/>
      <c r="W5270" s="81"/>
      <c r="X5270" s="81"/>
      <c r="AL5270" s="81"/>
    </row>
    <row r="5271" spans="4:38" s="80" customFormat="1">
      <c r="D5271" s="81"/>
      <c r="E5271" s="81"/>
      <c r="K5271" s="82"/>
      <c r="W5271" s="81"/>
      <c r="X5271" s="81"/>
      <c r="AL5271" s="81"/>
    </row>
    <row r="5272" spans="4:38" s="80" customFormat="1">
      <c r="D5272" s="81"/>
      <c r="E5272" s="81"/>
      <c r="K5272" s="82"/>
      <c r="W5272" s="81"/>
      <c r="X5272" s="81"/>
      <c r="AL5272" s="81"/>
    </row>
    <row r="5273" spans="4:38" s="80" customFormat="1">
      <c r="D5273" s="81"/>
      <c r="E5273" s="81"/>
      <c r="K5273" s="82"/>
      <c r="W5273" s="81"/>
      <c r="X5273" s="81"/>
      <c r="AL5273" s="81"/>
    </row>
    <row r="5274" spans="4:38" s="80" customFormat="1">
      <c r="D5274" s="81"/>
      <c r="E5274" s="81"/>
      <c r="K5274" s="82"/>
      <c r="W5274" s="81"/>
      <c r="X5274" s="81"/>
      <c r="AL5274" s="81"/>
    </row>
    <row r="5275" spans="4:38" s="80" customFormat="1">
      <c r="D5275" s="81"/>
      <c r="E5275" s="81"/>
      <c r="K5275" s="82"/>
      <c r="W5275" s="81"/>
      <c r="X5275" s="81"/>
      <c r="AL5275" s="81"/>
    </row>
    <row r="5276" spans="4:38" s="80" customFormat="1">
      <c r="D5276" s="81"/>
      <c r="E5276" s="81"/>
      <c r="K5276" s="82"/>
      <c r="W5276" s="81"/>
      <c r="X5276" s="81"/>
      <c r="AL5276" s="81"/>
    </row>
    <row r="5277" spans="4:38" s="80" customFormat="1">
      <c r="D5277" s="81"/>
      <c r="E5277" s="81"/>
      <c r="K5277" s="82"/>
      <c r="W5277" s="81"/>
      <c r="X5277" s="81"/>
      <c r="AL5277" s="81"/>
    </row>
    <row r="5278" spans="4:38" s="80" customFormat="1">
      <c r="D5278" s="81"/>
      <c r="E5278" s="81"/>
      <c r="K5278" s="82"/>
      <c r="W5278" s="81"/>
      <c r="X5278" s="81"/>
      <c r="AL5278" s="81"/>
    </row>
    <row r="5279" spans="4:38" s="80" customFormat="1">
      <c r="D5279" s="81"/>
      <c r="E5279" s="81"/>
      <c r="K5279" s="82"/>
      <c r="W5279" s="81"/>
      <c r="X5279" s="81"/>
      <c r="AL5279" s="81"/>
    </row>
    <row r="5280" spans="4:38" s="80" customFormat="1">
      <c r="D5280" s="81"/>
      <c r="E5280" s="81"/>
      <c r="K5280" s="82"/>
      <c r="W5280" s="81"/>
      <c r="X5280" s="81"/>
      <c r="AL5280" s="81"/>
    </row>
    <row r="5281" spans="4:38" s="80" customFormat="1">
      <c r="D5281" s="81"/>
      <c r="E5281" s="81"/>
      <c r="K5281" s="82"/>
      <c r="W5281" s="81"/>
      <c r="X5281" s="81"/>
      <c r="AL5281" s="81"/>
    </row>
    <row r="5282" spans="4:38" s="80" customFormat="1">
      <c r="D5282" s="81"/>
      <c r="E5282" s="81"/>
      <c r="K5282" s="82"/>
      <c r="W5282" s="81"/>
      <c r="X5282" s="81"/>
      <c r="AL5282" s="81"/>
    </row>
    <row r="5283" spans="4:38" s="80" customFormat="1">
      <c r="D5283" s="81"/>
      <c r="E5283" s="81"/>
      <c r="K5283" s="82"/>
      <c r="W5283" s="81"/>
      <c r="X5283" s="81"/>
      <c r="AL5283" s="81"/>
    </row>
    <row r="5284" spans="4:38" s="80" customFormat="1">
      <c r="D5284" s="81"/>
      <c r="E5284" s="81"/>
      <c r="K5284" s="82"/>
      <c r="W5284" s="81"/>
      <c r="X5284" s="81"/>
      <c r="AL5284" s="81"/>
    </row>
    <row r="5285" spans="4:38" s="80" customFormat="1">
      <c r="D5285" s="81"/>
      <c r="E5285" s="81"/>
      <c r="K5285" s="82"/>
      <c r="W5285" s="81"/>
      <c r="X5285" s="81"/>
      <c r="AL5285" s="81"/>
    </row>
    <row r="5286" spans="4:38" s="80" customFormat="1">
      <c r="D5286" s="81"/>
      <c r="E5286" s="81"/>
      <c r="K5286" s="82"/>
      <c r="W5286" s="81"/>
      <c r="X5286" s="81"/>
      <c r="AL5286" s="81"/>
    </row>
    <row r="5287" spans="4:38" s="80" customFormat="1">
      <c r="D5287" s="81"/>
      <c r="E5287" s="81"/>
      <c r="K5287" s="82"/>
      <c r="W5287" s="81"/>
      <c r="X5287" s="81"/>
      <c r="AL5287" s="81"/>
    </row>
    <row r="5288" spans="4:38" s="80" customFormat="1">
      <c r="D5288" s="81"/>
      <c r="E5288" s="81"/>
      <c r="K5288" s="82"/>
      <c r="W5288" s="81"/>
      <c r="X5288" s="81"/>
      <c r="AL5288" s="81"/>
    </row>
    <row r="5289" spans="4:38" s="80" customFormat="1">
      <c r="D5289" s="81"/>
      <c r="E5289" s="81"/>
      <c r="K5289" s="82"/>
      <c r="W5289" s="81"/>
      <c r="X5289" s="81"/>
      <c r="AL5289" s="81"/>
    </row>
    <row r="5290" spans="4:38" s="80" customFormat="1">
      <c r="D5290" s="81"/>
      <c r="E5290" s="81"/>
      <c r="K5290" s="82"/>
      <c r="W5290" s="81"/>
      <c r="X5290" s="81"/>
      <c r="AL5290" s="81"/>
    </row>
    <row r="5291" spans="4:38" s="80" customFormat="1">
      <c r="D5291" s="81"/>
      <c r="E5291" s="81"/>
      <c r="K5291" s="82"/>
      <c r="W5291" s="81"/>
      <c r="X5291" s="81"/>
      <c r="AL5291" s="81"/>
    </row>
    <row r="5292" spans="4:38" s="80" customFormat="1">
      <c r="D5292" s="81"/>
      <c r="E5292" s="81"/>
      <c r="K5292" s="82"/>
      <c r="W5292" s="81"/>
      <c r="X5292" s="81"/>
      <c r="AL5292" s="81"/>
    </row>
    <row r="5293" spans="4:38" s="80" customFormat="1">
      <c r="D5293" s="81"/>
      <c r="E5293" s="81"/>
      <c r="K5293" s="82"/>
      <c r="W5293" s="81"/>
      <c r="X5293" s="81"/>
      <c r="AL5293" s="81"/>
    </row>
    <row r="5294" spans="4:38" s="80" customFormat="1">
      <c r="D5294" s="81"/>
      <c r="E5294" s="81"/>
      <c r="K5294" s="82"/>
      <c r="W5294" s="81"/>
      <c r="X5294" s="81"/>
      <c r="AL5294" s="81"/>
    </row>
    <row r="5295" spans="4:38" s="80" customFormat="1">
      <c r="D5295" s="81"/>
      <c r="E5295" s="81"/>
      <c r="K5295" s="82"/>
      <c r="W5295" s="81"/>
      <c r="X5295" s="81"/>
      <c r="AL5295" s="81"/>
    </row>
    <row r="5296" spans="4:38" s="80" customFormat="1">
      <c r="D5296" s="81"/>
      <c r="E5296" s="81"/>
      <c r="K5296" s="82"/>
      <c r="W5296" s="81"/>
      <c r="X5296" s="81"/>
      <c r="AL5296" s="81"/>
    </row>
    <row r="5297" spans="4:38" s="80" customFormat="1">
      <c r="D5297" s="81"/>
      <c r="E5297" s="81"/>
      <c r="K5297" s="82"/>
      <c r="W5297" s="81"/>
      <c r="X5297" s="81"/>
      <c r="AL5297" s="81"/>
    </row>
    <row r="5298" spans="4:38" s="80" customFormat="1">
      <c r="D5298" s="81"/>
      <c r="E5298" s="81"/>
      <c r="K5298" s="82"/>
      <c r="W5298" s="81"/>
      <c r="X5298" s="81"/>
      <c r="AL5298" s="81"/>
    </row>
    <row r="5299" spans="4:38" s="80" customFormat="1">
      <c r="D5299" s="81"/>
      <c r="E5299" s="81"/>
      <c r="K5299" s="82"/>
      <c r="W5299" s="81"/>
      <c r="X5299" s="81"/>
      <c r="AL5299" s="81"/>
    </row>
    <row r="5300" spans="4:38" s="80" customFormat="1">
      <c r="D5300" s="81"/>
      <c r="E5300" s="81"/>
      <c r="K5300" s="82"/>
      <c r="W5300" s="81"/>
      <c r="X5300" s="81"/>
      <c r="AL5300" s="81"/>
    </row>
    <row r="5301" spans="4:38" s="80" customFormat="1">
      <c r="D5301" s="81"/>
      <c r="E5301" s="81"/>
      <c r="K5301" s="82"/>
      <c r="W5301" s="81"/>
      <c r="X5301" s="81"/>
      <c r="AL5301" s="81"/>
    </row>
    <row r="5302" spans="4:38" s="80" customFormat="1">
      <c r="D5302" s="81"/>
      <c r="E5302" s="81"/>
      <c r="K5302" s="82"/>
      <c r="W5302" s="81"/>
      <c r="X5302" s="81"/>
      <c r="AL5302" s="81"/>
    </row>
    <row r="5303" spans="4:38" s="80" customFormat="1">
      <c r="D5303" s="81"/>
      <c r="E5303" s="81"/>
      <c r="K5303" s="82"/>
      <c r="W5303" s="81"/>
      <c r="X5303" s="81"/>
      <c r="AL5303" s="81"/>
    </row>
    <row r="5304" spans="4:38" s="80" customFormat="1">
      <c r="D5304" s="81"/>
      <c r="E5304" s="81"/>
      <c r="K5304" s="82"/>
      <c r="W5304" s="81"/>
      <c r="X5304" s="81"/>
      <c r="AL5304" s="81"/>
    </row>
    <row r="5305" spans="4:38" s="80" customFormat="1">
      <c r="D5305" s="81"/>
      <c r="E5305" s="81"/>
      <c r="K5305" s="82"/>
      <c r="W5305" s="81"/>
      <c r="X5305" s="81"/>
      <c r="AL5305" s="81"/>
    </row>
    <row r="5306" spans="4:38" s="80" customFormat="1">
      <c r="D5306" s="81"/>
      <c r="E5306" s="81"/>
      <c r="K5306" s="82"/>
      <c r="W5306" s="81"/>
      <c r="X5306" s="81"/>
      <c r="AL5306" s="81"/>
    </row>
    <row r="5307" spans="4:38" s="80" customFormat="1">
      <c r="D5307" s="81"/>
      <c r="E5307" s="81"/>
      <c r="K5307" s="82"/>
      <c r="W5307" s="81"/>
      <c r="X5307" s="81"/>
      <c r="AL5307" s="81"/>
    </row>
    <row r="5308" spans="4:38" s="80" customFormat="1">
      <c r="D5308" s="81"/>
      <c r="E5308" s="81"/>
      <c r="K5308" s="82"/>
      <c r="W5308" s="81"/>
      <c r="X5308" s="81"/>
      <c r="AL5308" s="81"/>
    </row>
    <row r="5309" spans="4:38" s="80" customFormat="1">
      <c r="D5309" s="81"/>
      <c r="E5309" s="81"/>
      <c r="K5309" s="82"/>
      <c r="W5309" s="81"/>
      <c r="X5309" s="81"/>
      <c r="AL5309" s="81"/>
    </row>
    <row r="5310" spans="4:38" s="80" customFormat="1">
      <c r="D5310" s="81"/>
      <c r="E5310" s="81"/>
      <c r="K5310" s="82"/>
      <c r="W5310" s="81"/>
      <c r="X5310" s="81"/>
      <c r="AL5310" s="81"/>
    </row>
    <row r="5311" spans="4:38" s="80" customFormat="1">
      <c r="D5311" s="81"/>
      <c r="E5311" s="81"/>
      <c r="K5311" s="82"/>
      <c r="W5311" s="81"/>
      <c r="X5311" s="81"/>
      <c r="AL5311" s="81"/>
    </row>
    <row r="5312" spans="4:38" s="80" customFormat="1">
      <c r="D5312" s="81"/>
      <c r="E5312" s="81"/>
      <c r="K5312" s="82"/>
      <c r="W5312" s="81"/>
      <c r="X5312" s="81"/>
      <c r="AL5312" s="81"/>
    </row>
    <row r="5313" spans="4:38" s="80" customFormat="1">
      <c r="D5313" s="81"/>
      <c r="E5313" s="81"/>
      <c r="K5313" s="82"/>
      <c r="W5313" s="81"/>
      <c r="X5313" s="81"/>
      <c r="AL5313" s="81"/>
    </row>
    <row r="5314" spans="4:38" s="80" customFormat="1">
      <c r="D5314" s="81"/>
      <c r="E5314" s="81"/>
      <c r="K5314" s="82"/>
      <c r="W5314" s="81"/>
      <c r="X5314" s="81"/>
      <c r="AL5314" s="81"/>
    </row>
    <row r="5315" spans="4:38" s="80" customFormat="1">
      <c r="D5315" s="81"/>
      <c r="E5315" s="81"/>
      <c r="K5315" s="82"/>
      <c r="W5315" s="81"/>
      <c r="X5315" s="81"/>
      <c r="AL5315" s="81"/>
    </row>
    <row r="5316" spans="4:38" s="80" customFormat="1">
      <c r="D5316" s="81"/>
      <c r="E5316" s="81"/>
      <c r="K5316" s="82"/>
      <c r="W5316" s="81"/>
      <c r="X5316" s="81"/>
      <c r="AL5316" s="81"/>
    </row>
    <row r="5317" spans="4:38" s="80" customFormat="1">
      <c r="D5317" s="81"/>
      <c r="E5317" s="81"/>
      <c r="K5317" s="82"/>
      <c r="W5317" s="81"/>
      <c r="X5317" s="81"/>
      <c r="AL5317" s="81"/>
    </row>
    <row r="5318" spans="4:38" s="80" customFormat="1">
      <c r="D5318" s="81"/>
      <c r="E5318" s="81"/>
      <c r="K5318" s="82"/>
      <c r="W5318" s="81"/>
      <c r="X5318" s="81"/>
      <c r="AL5318" s="81"/>
    </row>
    <row r="5319" spans="4:38" s="80" customFormat="1">
      <c r="D5319" s="81"/>
      <c r="E5319" s="81"/>
      <c r="K5319" s="82"/>
      <c r="W5319" s="81"/>
      <c r="X5319" s="81"/>
      <c r="AL5319" s="81"/>
    </row>
    <row r="5320" spans="4:38" s="80" customFormat="1">
      <c r="D5320" s="81"/>
      <c r="E5320" s="81"/>
      <c r="K5320" s="82"/>
      <c r="W5320" s="81"/>
      <c r="X5320" s="81"/>
      <c r="AL5320" s="81"/>
    </row>
    <row r="5321" spans="4:38" s="80" customFormat="1">
      <c r="D5321" s="81"/>
      <c r="E5321" s="81"/>
      <c r="K5321" s="82"/>
      <c r="W5321" s="81"/>
      <c r="X5321" s="81"/>
      <c r="AL5321" s="81"/>
    </row>
    <row r="5322" spans="4:38" s="80" customFormat="1">
      <c r="D5322" s="81"/>
      <c r="E5322" s="81"/>
      <c r="K5322" s="82"/>
      <c r="W5322" s="81"/>
      <c r="X5322" s="81"/>
      <c r="AL5322" s="81"/>
    </row>
    <row r="5323" spans="4:38" s="80" customFormat="1">
      <c r="D5323" s="81"/>
      <c r="E5323" s="81"/>
      <c r="K5323" s="82"/>
      <c r="W5323" s="81"/>
      <c r="X5323" s="81"/>
      <c r="AL5323" s="81"/>
    </row>
    <row r="5324" spans="4:38" s="80" customFormat="1">
      <c r="D5324" s="81"/>
      <c r="E5324" s="81"/>
      <c r="K5324" s="82"/>
      <c r="W5324" s="81"/>
      <c r="X5324" s="81"/>
      <c r="AL5324" s="81"/>
    </row>
    <row r="5325" spans="4:38" s="80" customFormat="1">
      <c r="D5325" s="81"/>
      <c r="E5325" s="81"/>
      <c r="K5325" s="82"/>
      <c r="W5325" s="81"/>
      <c r="X5325" s="81"/>
      <c r="AL5325" s="81"/>
    </row>
    <row r="5326" spans="4:38" s="80" customFormat="1">
      <c r="D5326" s="81"/>
      <c r="E5326" s="81"/>
      <c r="K5326" s="82"/>
      <c r="W5326" s="81"/>
      <c r="X5326" s="81"/>
      <c r="AL5326" s="81"/>
    </row>
    <row r="5327" spans="4:38" s="80" customFormat="1">
      <c r="D5327" s="81"/>
      <c r="E5327" s="81"/>
      <c r="K5327" s="82"/>
      <c r="W5327" s="81"/>
      <c r="X5327" s="81"/>
      <c r="AL5327" s="81"/>
    </row>
    <row r="5328" spans="4:38" s="80" customFormat="1">
      <c r="D5328" s="81"/>
      <c r="E5328" s="81"/>
      <c r="K5328" s="82"/>
      <c r="W5328" s="81"/>
      <c r="X5328" s="81"/>
      <c r="AL5328" s="81"/>
    </row>
    <row r="5329" spans="4:38" s="80" customFormat="1">
      <c r="D5329" s="81"/>
      <c r="E5329" s="81"/>
      <c r="K5329" s="82"/>
      <c r="W5329" s="81"/>
      <c r="X5329" s="81"/>
      <c r="AL5329" s="81"/>
    </row>
    <row r="5330" spans="4:38" s="80" customFormat="1">
      <c r="D5330" s="81"/>
      <c r="E5330" s="81"/>
      <c r="K5330" s="82"/>
      <c r="W5330" s="81"/>
      <c r="X5330" s="81"/>
      <c r="AL5330" s="81"/>
    </row>
    <row r="5331" spans="4:38" s="80" customFormat="1">
      <c r="D5331" s="81"/>
      <c r="E5331" s="81"/>
      <c r="K5331" s="82"/>
      <c r="W5331" s="81"/>
      <c r="X5331" s="81"/>
      <c r="AL5331" s="81"/>
    </row>
    <row r="5332" spans="4:38" s="80" customFormat="1">
      <c r="D5332" s="81"/>
      <c r="E5332" s="81"/>
      <c r="K5332" s="82"/>
      <c r="W5332" s="81"/>
      <c r="X5332" s="81"/>
      <c r="AL5332" s="81"/>
    </row>
    <row r="5333" spans="4:38" s="80" customFormat="1">
      <c r="D5333" s="81"/>
      <c r="E5333" s="81"/>
      <c r="K5333" s="82"/>
      <c r="W5333" s="81"/>
      <c r="X5333" s="81"/>
      <c r="AL5333" s="81"/>
    </row>
    <row r="5334" spans="4:38" s="80" customFormat="1">
      <c r="D5334" s="81"/>
      <c r="E5334" s="81"/>
      <c r="K5334" s="82"/>
      <c r="W5334" s="81"/>
      <c r="X5334" s="81"/>
      <c r="AL5334" s="81"/>
    </row>
    <row r="5335" spans="4:38" s="80" customFormat="1">
      <c r="D5335" s="81"/>
      <c r="E5335" s="81"/>
      <c r="K5335" s="82"/>
      <c r="W5335" s="81"/>
      <c r="X5335" s="81"/>
      <c r="AL5335" s="81"/>
    </row>
    <row r="5336" spans="4:38" s="80" customFormat="1">
      <c r="D5336" s="81"/>
      <c r="E5336" s="81"/>
      <c r="K5336" s="82"/>
      <c r="W5336" s="81"/>
      <c r="X5336" s="81"/>
      <c r="AL5336" s="81"/>
    </row>
    <row r="5337" spans="4:38" s="80" customFormat="1">
      <c r="D5337" s="81"/>
      <c r="E5337" s="81"/>
      <c r="K5337" s="82"/>
      <c r="W5337" s="81"/>
      <c r="X5337" s="81"/>
      <c r="AL5337" s="81"/>
    </row>
    <row r="5338" spans="4:38" s="80" customFormat="1">
      <c r="D5338" s="81"/>
      <c r="E5338" s="81"/>
      <c r="K5338" s="82"/>
      <c r="W5338" s="81"/>
      <c r="X5338" s="81"/>
      <c r="AL5338" s="81"/>
    </row>
    <row r="5339" spans="4:38" s="80" customFormat="1">
      <c r="D5339" s="81"/>
      <c r="E5339" s="81"/>
      <c r="K5339" s="82"/>
      <c r="W5339" s="81"/>
      <c r="X5339" s="81"/>
      <c r="AL5339" s="81"/>
    </row>
    <row r="5340" spans="4:38" s="80" customFormat="1">
      <c r="D5340" s="81"/>
      <c r="E5340" s="81"/>
      <c r="K5340" s="82"/>
      <c r="W5340" s="81"/>
      <c r="X5340" s="81"/>
      <c r="AL5340" s="81"/>
    </row>
    <row r="5341" spans="4:38" s="80" customFormat="1">
      <c r="D5341" s="81"/>
      <c r="E5341" s="81"/>
      <c r="K5341" s="82"/>
      <c r="W5341" s="81"/>
      <c r="X5341" s="81"/>
      <c r="AL5341" s="81"/>
    </row>
    <row r="5342" spans="4:38" s="80" customFormat="1">
      <c r="D5342" s="81"/>
      <c r="E5342" s="81"/>
      <c r="K5342" s="82"/>
      <c r="W5342" s="81"/>
      <c r="X5342" s="81"/>
      <c r="AL5342" s="81"/>
    </row>
    <row r="5343" spans="4:38" s="80" customFormat="1">
      <c r="D5343" s="81"/>
      <c r="E5343" s="81"/>
      <c r="K5343" s="82"/>
      <c r="W5343" s="81"/>
      <c r="X5343" s="81"/>
      <c r="AL5343" s="81"/>
    </row>
    <row r="5344" spans="4:38" s="80" customFormat="1">
      <c r="D5344" s="81"/>
      <c r="E5344" s="81"/>
      <c r="K5344" s="82"/>
      <c r="W5344" s="81"/>
      <c r="X5344" s="81"/>
      <c r="AL5344" s="81"/>
    </row>
    <row r="5345" spans="4:38" s="80" customFormat="1">
      <c r="D5345" s="81"/>
      <c r="E5345" s="81"/>
      <c r="K5345" s="82"/>
      <c r="W5345" s="81"/>
      <c r="X5345" s="81"/>
      <c r="AL5345" s="81"/>
    </row>
    <row r="5346" spans="4:38" s="80" customFormat="1">
      <c r="D5346" s="81"/>
      <c r="E5346" s="81"/>
      <c r="K5346" s="82"/>
      <c r="W5346" s="81"/>
      <c r="X5346" s="81"/>
      <c r="AL5346" s="81"/>
    </row>
    <row r="5347" spans="4:38" s="80" customFormat="1">
      <c r="D5347" s="81"/>
      <c r="E5347" s="81"/>
      <c r="K5347" s="82"/>
      <c r="W5347" s="81"/>
      <c r="X5347" s="81"/>
      <c r="AL5347" s="81"/>
    </row>
    <row r="5348" spans="4:38" s="80" customFormat="1">
      <c r="D5348" s="81"/>
      <c r="E5348" s="81"/>
      <c r="K5348" s="82"/>
      <c r="W5348" s="81"/>
      <c r="X5348" s="81"/>
      <c r="AL5348" s="81"/>
    </row>
    <row r="5349" spans="4:38" s="80" customFormat="1">
      <c r="D5349" s="81"/>
      <c r="E5349" s="81"/>
      <c r="K5349" s="82"/>
      <c r="W5349" s="81"/>
      <c r="X5349" s="81"/>
      <c r="AL5349" s="81"/>
    </row>
    <row r="5350" spans="4:38" s="80" customFormat="1">
      <c r="D5350" s="81"/>
      <c r="E5350" s="81"/>
      <c r="K5350" s="82"/>
      <c r="W5350" s="81"/>
      <c r="X5350" s="81"/>
      <c r="AL5350" s="81"/>
    </row>
    <row r="5351" spans="4:38" s="80" customFormat="1">
      <c r="D5351" s="81"/>
      <c r="E5351" s="81"/>
      <c r="K5351" s="82"/>
      <c r="W5351" s="81"/>
      <c r="X5351" s="81"/>
      <c r="AL5351" s="81"/>
    </row>
    <row r="5352" spans="4:38" s="80" customFormat="1">
      <c r="D5352" s="81"/>
      <c r="E5352" s="81"/>
      <c r="K5352" s="82"/>
      <c r="W5352" s="81"/>
      <c r="X5352" s="81"/>
      <c r="AL5352" s="81"/>
    </row>
    <row r="5353" spans="4:38" s="80" customFormat="1">
      <c r="D5353" s="81"/>
      <c r="E5353" s="81"/>
      <c r="K5353" s="82"/>
      <c r="W5353" s="81"/>
      <c r="X5353" s="81"/>
      <c r="AL5353" s="81"/>
    </row>
    <row r="5354" spans="4:38" s="80" customFormat="1">
      <c r="D5354" s="81"/>
      <c r="E5354" s="81"/>
      <c r="K5354" s="82"/>
      <c r="W5354" s="81"/>
      <c r="X5354" s="81"/>
      <c r="AL5354" s="81"/>
    </row>
    <row r="5355" spans="4:38" s="80" customFormat="1">
      <c r="D5355" s="81"/>
      <c r="E5355" s="81"/>
      <c r="K5355" s="82"/>
      <c r="W5355" s="81"/>
      <c r="X5355" s="81"/>
      <c r="AL5355" s="81"/>
    </row>
    <row r="5356" spans="4:38" s="80" customFormat="1">
      <c r="D5356" s="81"/>
      <c r="E5356" s="81"/>
      <c r="K5356" s="82"/>
      <c r="W5356" s="81"/>
      <c r="X5356" s="81"/>
      <c r="AL5356" s="81"/>
    </row>
    <row r="5357" spans="4:38" s="80" customFormat="1">
      <c r="D5357" s="81"/>
      <c r="E5357" s="81"/>
      <c r="K5357" s="82"/>
      <c r="W5357" s="81"/>
      <c r="X5357" s="81"/>
      <c r="AL5357" s="81"/>
    </row>
    <row r="5358" spans="4:38" s="80" customFormat="1">
      <c r="D5358" s="81"/>
      <c r="E5358" s="81"/>
      <c r="K5358" s="82"/>
      <c r="W5358" s="81"/>
      <c r="X5358" s="81"/>
      <c r="AL5358" s="81"/>
    </row>
    <row r="5359" spans="4:38" s="80" customFormat="1">
      <c r="D5359" s="81"/>
      <c r="E5359" s="81"/>
      <c r="K5359" s="82"/>
      <c r="W5359" s="81"/>
      <c r="X5359" s="81"/>
      <c r="AL5359" s="81"/>
    </row>
    <row r="5360" spans="4:38" s="80" customFormat="1">
      <c r="D5360" s="81"/>
      <c r="E5360" s="81"/>
      <c r="K5360" s="82"/>
      <c r="W5360" s="81"/>
      <c r="X5360" s="81"/>
      <c r="AL5360" s="81"/>
    </row>
    <row r="5361" spans="4:38" s="80" customFormat="1">
      <c r="D5361" s="81"/>
      <c r="E5361" s="81"/>
      <c r="K5361" s="82"/>
      <c r="W5361" s="81"/>
      <c r="X5361" s="81"/>
      <c r="AL5361" s="81"/>
    </row>
    <row r="5362" spans="4:38" s="80" customFormat="1">
      <c r="D5362" s="81"/>
      <c r="E5362" s="81"/>
      <c r="K5362" s="82"/>
      <c r="W5362" s="81"/>
      <c r="X5362" s="81"/>
      <c r="AL5362" s="81"/>
    </row>
    <row r="5363" spans="4:38" s="80" customFormat="1">
      <c r="D5363" s="81"/>
      <c r="E5363" s="81"/>
      <c r="K5363" s="82"/>
      <c r="W5363" s="81"/>
      <c r="X5363" s="81"/>
      <c r="AL5363" s="81"/>
    </row>
    <row r="5364" spans="4:38" s="80" customFormat="1">
      <c r="D5364" s="81"/>
      <c r="E5364" s="81"/>
      <c r="K5364" s="82"/>
      <c r="W5364" s="81"/>
      <c r="X5364" s="81"/>
      <c r="AL5364" s="81"/>
    </row>
    <row r="5365" spans="4:38" s="80" customFormat="1">
      <c r="D5365" s="81"/>
      <c r="E5365" s="81"/>
      <c r="K5365" s="82"/>
      <c r="W5365" s="81"/>
      <c r="X5365" s="81"/>
      <c r="AL5365" s="81"/>
    </row>
    <row r="5366" spans="4:38" s="80" customFormat="1">
      <c r="D5366" s="81"/>
      <c r="E5366" s="81"/>
      <c r="K5366" s="82"/>
      <c r="W5366" s="81"/>
      <c r="X5366" s="81"/>
      <c r="AL5366" s="81"/>
    </row>
    <row r="5367" spans="4:38" s="80" customFormat="1">
      <c r="D5367" s="81"/>
      <c r="E5367" s="81"/>
      <c r="K5367" s="82"/>
      <c r="W5367" s="81"/>
      <c r="X5367" s="81"/>
      <c r="AL5367" s="81"/>
    </row>
    <row r="5368" spans="4:38" s="80" customFormat="1">
      <c r="D5368" s="81"/>
      <c r="E5368" s="81"/>
      <c r="K5368" s="82"/>
      <c r="W5368" s="81"/>
      <c r="X5368" s="81"/>
      <c r="AL5368" s="81"/>
    </row>
    <row r="5369" spans="4:38" s="80" customFormat="1">
      <c r="D5369" s="81"/>
      <c r="E5369" s="81"/>
      <c r="K5369" s="82"/>
      <c r="W5369" s="81"/>
      <c r="X5369" s="81"/>
      <c r="AL5369" s="81"/>
    </row>
    <row r="5370" spans="4:38" s="80" customFormat="1">
      <c r="D5370" s="81"/>
      <c r="E5370" s="81"/>
      <c r="K5370" s="82"/>
      <c r="W5370" s="81"/>
      <c r="X5370" s="81"/>
      <c r="AL5370" s="81"/>
    </row>
    <row r="5371" spans="4:38" s="80" customFormat="1">
      <c r="D5371" s="81"/>
      <c r="E5371" s="81"/>
      <c r="K5371" s="82"/>
      <c r="W5371" s="81"/>
      <c r="X5371" s="81"/>
      <c r="AL5371" s="81"/>
    </row>
    <row r="5372" spans="4:38" s="80" customFormat="1">
      <c r="D5372" s="81"/>
      <c r="E5372" s="81"/>
      <c r="K5372" s="82"/>
      <c r="W5372" s="81"/>
      <c r="X5372" s="81"/>
      <c r="AL5372" s="81"/>
    </row>
    <row r="5373" spans="4:38" s="80" customFormat="1">
      <c r="D5373" s="81"/>
      <c r="E5373" s="81"/>
      <c r="K5373" s="82"/>
      <c r="W5373" s="81"/>
      <c r="X5373" s="81"/>
      <c r="AL5373" s="81"/>
    </row>
    <row r="5374" spans="4:38" s="80" customFormat="1">
      <c r="D5374" s="81"/>
      <c r="E5374" s="81"/>
      <c r="K5374" s="82"/>
      <c r="W5374" s="81"/>
      <c r="X5374" s="81"/>
      <c r="AL5374" s="81"/>
    </row>
    <row r="5375" spans="4:38" s="80" customFormat="1">
      <c r="D5375" s="81"/>
      <c r="E5375" s="81"/>
      <c r="K5375" s="82"/>
      <c r="W5375" s="81"/>
      <c r="X5375" s="81"/>
      <c r="AL5375" s="81"/>
    </row>
    <row r="5376" spans="4:38" s="80" customFormat="1">
      <c r="D5376" s="81"/>
      <c r="E5376" s="81"/>
      <c r="K5376" s="82"/>
      <c r="W5376" s="81"/>
      <c r="X5376" s="81"/>
      <c r="AL5376" s="81"/>
    </row>
    <row r="5377" spans="4:38" s="80" customFormat="1">
      <c r="D5377" s="81"/>
      <c r="E5377" s="81"/>
      <c r="K5377" s="82"/>
      <c r="W5377" s="81"/>
      <c r="X5377" s="81"/>
      <c r="AL5377" s="81"/>
    </row>
    <row r="5378" spans="4:38" s="80" customFormat="1">
      <c r="D5378" s="81"/>
      <c r="E5378" s="81"/>
      <c r="K5378" s="82"/>
      <c r="W5378" s="81"/>
      <c r="X5378" s="81"/>
      <c r="AL5378" s="81"/>
    </row>
    <row r="5379" spans="4:38" s="80" customFormat="1">
      <c r="D5379" s="81"/>
      <c r="E5379" s="81"/>
      <c r="K5379" s="82"/>
      <c r="W5379" s="81"/>
      <c r="X5379" s="81"/>
      <c r="AL5379" s="81"/>
    </row>
    <row r="5380" spans="4:38" s="80" customFormat="1">
      <c r="D5380" s="81"/>
      <c r="E5380" s="81"/>
      <c r="K5380" s="82"/>
      <c r="W5380" s="81"/>
      <c r="X5380" s="81"/>
      <c r="AL5380" s="81"/>
    </row>
    <row r="5381" spans="4:38" s="80" customFormat="1">
      <c r="D5381" s="81"/>
      <c r="E5381" s="81"/>
      <c r="K5381" s="82"/>
      <c r="W5381" s="81"/>
      <c r="X5381" s="81"/>
      <c r="AL5381" s="81"/>
    </row>
    <row r="5382" spans="4:38" s="80" customFormat="1">
      <c r="D5382" s="81"/>
      <c r="E5382" s="81"/>
      <c r="K5382" s="82"/>
      <c r="W5382" s="81"/>
      <c r="X5382" s="81"/>
      <c r="AL5382" s="81"/>
    </row>
    <row r="5383" spans="4:38" s="80" customFormat="1">
      <c r="D5383" s="81"/>
      <c r="E5383" s="81"/>
      <c r="K5383" s="82"/>
      <c r="W5383" s="81"/>
      <c r="X5383" s="81"/>
      <c r="AL5383" s="81"/>
    </row>
    <row r="5384" spans="4:38" s="80" customFormat="1">
      <c r="D5384" s="81"/>
      <c r="E5384" s="81"/>
      <c r="K5384" s="82"/>
      <c r="W5384" s="81"/>
      <c r="X5384" s="81"/>
      <c r="AL5384" s="81"/>
    </row>
    <row r="5385" spans="4:38" s="80" customFormat="1">
      <c r="D5385" s="81"/>
      <c r="E5385" s="81"/>
      <c r="K5385" s="82"/>
      <c r="W5385" s="81"/>
      <c r="X5385" s="81"/>
      <c r="AL5385" s="81"/>
    </row>
    <row r="5386" spans="4:38" s="80" customFormat="1">
      <c r="D5386" s="81"/>
      <c r="E5386" s="81"/>
      <c r="K5386" s="82"/>
      <c r="W5386" s="81"/>
      <c r="X5386" s="81"/>
      <c r="AL5386" s="81"/>
    </row>
    <row r="5387" spans="4:38" s="80" customFormat="1">
      <c r="D5387" s="81"/>
      <c r="E5387" s="81"/>
      <c r="K5387" s="82"/>
      <c r="W5387" s="81"/>
      <c r="X5387" s="81"/>
      <c r="AL5387" s="81"/>
    </row>
    <row r="5388" spans="4:38" s="80" customFormat="1">
      <c r="D5388" s="81"/>
      <c r="E5388" s="81"/>
      <c r="K5388" s="82"/>
      <c r="W5388" s="81"/>
      <c r="X5388" s="81"/>
      <c r="AL5388" s="81"/>
    </row>
    <row r="5389" spans="4:38" s="80" customFormat="1">
      <c r="D5389" s="81"/>
      <c r="E5389" s="81"/>
      <c r="K5389" s="82"/>
      <c r="W5389" s="81"/>
      <c r="X5389" s="81"/>
      <c r="AL5389" s="81"/>
    </row>
    <row r="5390" spans="4:38" s="80" customFormat="1">
      <c r="D5390" s="81"/>
      <c r="E5390" s="81"/>
      <c r="K5390" s="82"/>
      <c r="W5390" s="81"/>
      <c r="X5390" s="81"/>
      <c r="AL5390" s="81"/>
    </row>
    <row r="5391" spans="4:38" s="80" customFormat="1">
      <c r="D5391" s="81"/>
      <c r="E5391" s="81"/>
      <c r="K5391" s="82"/>
      <c r="W5391" s="81"/>
      <c r="X5391" s="81"/>
      <c r="AL5391" s="81"/>
    </row>
    <row r="5392" spans="4:38" s="80" customFormat="1">
      <c r="D5392" s="81"/>
      <c r="E5392" s="81"/>
      <c r="K5392" s="82"/>
      <c r="W5392" s="81"/>
      <c r="X5392" s="81"/>
      <c r="AL5392" s="81"/>
    </row>
    <row r="5393" spans="4:38" s="80" customFormat="1">
      <c r="D5393" s="81"/>
      <c r="E5393" s="81"/>
      <c r="K5393" s="82"/>
      <c r="W5393" s="81"/>
      <c r="X5393" s="81"/>
      <c r="AL5393" s="81"/>
    </row>
    <row r="5394" spans="4:38" s="80" customFormat="1">
      <c r="D5394" s="81"/>
      <c r="E5394" s="81"/>
      <c r="K5394" s="82"/>
      <c r="W5394" s="81"/>
      <c r="X5394" s="81"/>
      <c r="AL5394" s="81"/>
    </row>
    <row r="5395" spans="4:38" s="80" customFormat="1">
      <c r="D5395" s="81"/>
      <c r="E5395" s="81"/>
      <c r="K5395" s="82"/>
      <c r="W5395" s="81"/>
      <c r="X5395" s="81"/>
      <c r="AL5395" s="81"/>
    </row>
    <row r="5396" spans="4:38" s="80" customFormat="1">
      <c r="D5396" s="81"/>
      <c r="E5396" s="81"/>
      <c r="K5396" s="82"/>
      <c r="W5396" s="81"/>
      <c r="X5396" s="81"/>
      <c r="AL5396" s="81"/>
    </row>
    <row r="5397" spans="4:38" s="80" customFormat="1">
      <c r="D5397" s="81"/>
      <c r="E5397" s="81"/>
      <c r="K5397" s="82"/>
      <c r="W5397" s="81"/>
      <c r="X5397" s="81"/>
      <c r="AL5397" s="81"/>
    </row>
    <row r="5398" spans="4:38" s="80" customFormat="1">
      <c r="D5398" s="81"/>
      <c r="E5398" s="81"/>
      <c r="K5398" s="82"/>
      <c r="W5398" s="81"/>
      <c r="X5398" s="81"/>
      <c r="AL5398" s="81"/>
    </row>
    <row r="5399" spans="4:38" s="80" customFormat="1">
      <c r="D5399" s="81"/>
      <c r="E5399" s="81"/>
      <c r="K5399" s="82"/>
      <c r="W5399" s="81"/>
      <c r="X5399" s="81"/>
      <c r="AL5399" s="81"/>
    </row>
    <row r="5400" spans="4:38" s="80" customFormat="1">
      <c r="D5400" s="81"/>
      <c r="E5400" s="81"/>
      <c r="K5400" s="82"/>
      <c r="W5400" s="81"/>
      <c r="X5400" s="81"/>
      <c r="AL5400" s="81"/>
    </row>
    <row r="5401" spans="4:38" s="80" customFormat="1">
      <c r="D5401" s="81"/>
      <c r="E5401" s="81"/>
      <c r="K5401" s="82"/>
      <c r="W5401" s="81"/>
      <c r="X5401" s="81"/>
      <c r="AL5401" s="81"/>
    </row>
    <row r="5402" spans="4:38" s="80" customFormat="1">
      <c r="D5402" s="81"/>
      <c r="E5402" s="81"/>
      <c r="K5402" s="82"/>
      <c r="W5402" s="81"/>
      <c r="X5402" s="81"/>
      <c r="AL5402" s="81"/>
    </row>
    <row r="5403" spans="4:38" s="80" customFormat="1">
      <c r="D5403" s="81"/>
      <c r="E5403" s="81"/>
      <c r="K5403" s="82"/>
      <c r="W5403" s="81"/>
      <c r="X5403" s="81"/>
      <c r="AL5403" s="81"/>
    </row>
    <row r="5404" spans="4:38" s="80" customFormat="1">
      <c r="D5404" s="81"/>
      <c r="E5404" s="81"/>
      <c r="K5404" s="82"/>
      <c r="W5404" s="81"/>
      <c r="X5404" s="81"/>
      <c r="AL5404" s="81"/>
    </row>
    <row r="5405" spans="4:38" s="80" customFormat="1">
      <c r="D5405" s="81"/>
      <c r="E5405" s="81"/>
      <c r="K5405" s="82"/>
      <c r="W5405" s="81"/>
      <c r="X5405" s="81"/>
      <c r="AL5405" s="81"/>
    </row>
    <row r="5406" spans="4:38" s="80" customFormat="1">
      <c r="D5406" s="81"/>
      <c r="E5406" s="81"/>
      <c r="K5406" s="82"/>
      <c r="W5406" s="81"/>
      <c r="X5406" s="81"/>
      <c r="AL5406" s="81"/>
    </row>
    <row r="5407" spans="4:38" s="80" customFormat="1">
      <c r="D5407" s="81"/>
      <c r="E5407" s="81"/>
      <c r="K5407" s="82"/>
      <c r="W5407" s="81"/>
      <c r="X5407" s="81"/>
      <c r="AL5407" s="81"/>
    </row>
    <row r="5408" spans="4:38" s="80" customFormat="1">
      <c r="D5408" s="81"/>
      <c r="E5408" s="81"/>
      <c r="K5408" s="82"/>
      <c r="W5408" s="81"/>
      <c r="X5408" s="81"/>
      <c r="AL5408" s="81"/>
    </row>
    <row r="5409" spans="4:38" s="80" customFormat="1">
      <c r="D5409" s="81"/>
      <c r="E5409" s="81"/>
      <c r="K5409" s="82"/>
      <c r="W5409" s="81"/>
      <c r="X5409" s="81"/>
      <c r="AL5409" s="81"/>
    </row>
    <row r="5410" spans="4:38" s="80" customFormat="1">
      <c r="D5410" s="81"/>
      <c r="E5410" s="81"/>
      <c r="K5410" s="82"/>
      <c r="W5410" s="81"/>
      <c r="X5410" s="81"/>
      <c r="AL5410" s="81"/>
    </row>
    <row r="5411" spans="4:38" s="80" customFormat="1">
      <c r="D5411" s="81"/>
      <c r="E5411" s="81"/>
      <c r="K5411" s="82"/>
      <c r="W5411" s="81"/>
      <c r="X5411" s="81"/>
      <c r="AL5411" s="81"/>
    </row>
    <row r="5412" spans="4:38" s="80" customFormat="1">
      <c r="D5412" s="81"/>
      <c r="E5412" s="81"/>
      <c r="K5412" s="82"/>
      <c r="W5412" s="81"/>
      <c r="X5412" s="81"/>
      <c r="AL5412" s="81"/>
    </row>
    <row r="5413" spans="4:38" s="80" customFormat="1">
      <c r="D5413" s="81"/>
      <c r="E5413" s="81"/>
      <c r="K5413" s="82"/>
      <c r="W5413" s="81"/>
      <c r="X5413" s="81"/>
      <c r="AL5413" s="81"/>
    </row>
    <row r="5414" spans="4:38" s="80" customFormat="1">
      <c r="D5414" s="81"/>
      <c r="E5414" s="81"/>
      <c r="K5414" s="82"/>
      <c r="W5414" s="81"/>
      <c r="X5414" s="81"/>
      <c r="AL5414" s="81"/>
    </row>
    <row r="5415" spans="4:38" s="80" customFormat="1">
      <c r="D5415" s="81"/>
      <c r="E5415" s="81"/>
      <c r="K5415" s="82"/>
      <c r="W5415" s="81"/>
      <c r="X5415" s="81"/>
      <c r="AL5415" s="81"/>
    </row>
    <row r="5416" spans="4:38" s="80" customFormat="1">
      <c r="D5416" s="81"/>
      <c r="E5416" s="81"/>
      <c r="K5416" s="82"/>
      <c r="W5416" s="81"/>
      <c r="X5416" s="81"/>
      <c r="AL5416" s="81"/>
    </row>
    <row r="5417" spans="4:38" s="80" customFormat="1">
      <c r="D5417" s="81"/>
      <c r="E5417" s="81"/>
      <c r="K5417" s="82"/>
      <c r="W5417" s="81"/>
      <c r="X5417" s="81"/>
      <c r="AL5417" s="81"/>
    </row>
    <row r="5418" spans="4:38" s="80" customFormat="1">
      <c r="D5418" s="81"/>
      <c r="E5418" s="81"/>
      <c r="K5418" s="82"/>
      <c r="W5418" s="81"/>
      <c r="X5418" s="81"/>
      <c r="AL5418" s="81"/>
    </row>
    <row r="5419" spans="4:38" s="80" customFormat="1">
      <c r="D5419" s="81"/>
      <c r="E5419" s="81"/>
      <c r="K5419" s="82"/>
      <c r="W5419" s="81"/>
      <c r="X5419" s="81"/>
      <c r="AL5419" s="81"/>
    </row>
    <row r="5420" spans="4:38" s="80" customFormat="1">
      <c r="D5420" s="81"/>
      <c r="E5420" s="81"/>
      <c r="K5420" s="82"/>
      <c r="W5420" s="81"/>
      <c r="X5420" s="81"/>
      <c r="AL5420" s="81"/>
    </row>
    <row r="5421" spans="4:38" s="80" customFormat="1">
      <c r="D5421" s="81"/>
      <c r="E5421" s="81"/>
      <c r="K5421" s="82"/>
      <c r="W5421" s="81"/>
      <c r="X5421" s="81"/>
      <c r="AL5421" s="81"/>
    </row>
    <row r="5422" spans="4:38" s="80" customFormat="1">
      <c r="D5422" s="81"/>
      <c r="E5422" s="81"/>
      <c r="K5422" s="82"/>
      <c r="W5422" s="81"/>
      <c r="X5422" s="81"/>
      <c r="AL5422" s="81"/>
    </row>
    <row r="5423" spans="4:38" s="80" customFormat="1">
      <c r="D5423" s="81"/>
      <c r="E5423" s="81"/>
      <c r="K5423" s="82"/>
      <c r="W5423" s="81"/>
      <c r="X5423" s="81"/>
      <c r="AL5423" s="81"/>
    </row>
    <row r="5424" spans="4:38" s="80" customFormat="1">
      <c r="D5424" s="81"/>
      <c r="E5424" s="81"/>
      <c r="K5424" s="82"/>
      <c r="W5424" s="81"/>
      <c r="X5424" s="81"/>
      <c r="AL5424" s="81"/>
    </row>
    <row r="5425" spans="4:38" s="80" customFormat="1">
      <c r="D5425" s="81"/>
      <c r="E5425" s="81"/>
      <c r="K5425" s="82"/>
      <c r="W5425" s="81"/>
      <c r="X5425" s="81"/>
      <c r="AL5425" s="81"/>
    </row>
    <row r="5426" spans="4:38" s="80" customFormat="1">
      <c r="D5426" s="81"/>
      <c r="E5426" s="81"/>
      <c r="K5426" s="82"/>
      <c r="W5426" s="81"/>
      <c r="X5426" s="81"/>
      <c r="AL5426" s="81"/>
    </row>
    <row r="5427" spans="4:38" s="80" customFormat="1">
      <c r="D5427" s="81"/>
      <c r="E5427" s="81"/>
      <c r="K5427" s="82"/>
      <c r="W5427" s="81"/>
      <c r="X5427" s="81"/>
      <c r="AL5427" s="81"/>
    </row>
    <row r="5428" spans="4:38" s="80" customFormat="1">
      <c r="D5428" s="81"/>
      <c r="E5428" s="81"/>
      <c r="K5428" s="82"/>
      <c r="W5428" s="81"/>
      <c r="X5428" s="81"/>
      <c r="AL5428" s="81"/>
    </row>
    <row r="5429" spans="4:38" s="80" customFormat="1">
      <c r="D5429" s="81"/>
      <c r="E5429" s="81"/>
      <c r="K5429" s="82"/>
      <c r="W5429" s="81"/>
      <c r="X5429" s="81"/>
      <c r="AL5429" s="81"/>
    </row>
    <row r="5430" spans="4:38" s="80" customFormat="1">
      <c r="D5430" s="81"/>
      <c r="E5430" s="81"/>
      <c r="K5430" s="82"/>
      <c r="W5430" s="81"/>
      <c r="X5430" s="81"/>
      <c r="AL5430" s="81"/>
    </row>
    <row r="5431" spans="4:38" s="80" customFormat="1">
      <c r="D5431" s="81"/>
      <c r="E5431" s="81"/>
      <c r="K5431" s="82"/>
      <c r="W5431" s="81"/>
      <c r="X5431" s="81"/>
      <c r="AL5431" s="81"/>
    </row>
    <row r="5432" spans="4:38" s="80" customFormat="1">
      <c r="D5432" s="81"/>
      <c r="E5432" s="81"/>
      <c r="K5432" s="82"/>
      <c r="W5432" s="81"/>
      <c r="X5432" s="81"/>
      <c r="AL5432" s="81"/>
    </row>
    <row r="5433" spans="4:38" s="80" customFormat="1">
      <c r="D5433" s="81"/>
      <c r="E5433" s="81"/>
      <c r="K5433" s="82"/>
      <c r="W5433" s="81"/>
      <c r="X5433" s="81"/>
      <c r="AL5433" s="81"/>
    </row>
    <row r="5434" spans="4:38" s="80" customFormat="1">
      <c r="D5434" s="81"/>
      <c r="E5434" s="81"/>
      <c r="K5434" s="82"/>
      <c r="W5434" s="81"/>
      <c r="X5434" s="81"/>
      <c r="AL5434" s="81"/>
    </row>
    <row r="5435" spans="4:38" s="80" customFormat="1">
      <c r="D5435" s="81"/>
      <c r="E5435" s="81"/>
      <c r="K5435" s="82"/>
      <c r="W5435" s="81"/>
      <c r="X5435" s="81"/>
      <c r="AL5435" s="81"/>
    </row>
    <row r="5436" spans="4:38" s="80" customFormat="1">
      <c r="D5436" s="81"/>
      <c r="E5436" s="81"/>
      <c r="K5436" s="82"/>
      <c r="W5436" s="81"/>
      <c r="X5436" s="81"/>
      <c r="AL5436" s="81"/>
    </row>
    <row r="5437" spans="4:38" s="80" customFormat="1">
      <c r="D5437" s="81"/>
      <c r="E5437" s="81"/>
      <c r="K5437" s="82"/>
      <c r="W5437" s="81"/>
      <c r="X5437" s="81"/>
      <c r="AL5437" s="81"/>
    </row>
    <row r="5438" spans="4:38" s="80" customFormat="1">
      <c r="D5438" s="81"/>
      <c r="E5438" s="81"/>
      <c r="K5438" s="82"/>
      <c r="W5438" s="81"/>
      <c r="X5438" s="81"/>
      <c r="AL5438" s="81"/>
    </row>
    <row r="5439" spans="4:38" s="80" customFormat="1">
      <c r="D5439" s="81"/>
      <c r="E5439" s="81"/>
      <c r="K5439" s="82"/>
      <c r="W5439" s="81"/>
      <c r="X5439" s="81"/>
      <c r="AL5439" s="81"/>
    </row>
    <row r="5440" spans="4:38" s="80" customFormat="1">
      <c r="D5440" s="81"/>
      <c r="E5440" s="81"/>
      <c r="K5440" s="82"/>
      <c r="W5440" s="81"/>
      <c r="X5440" s="81"/>
      <c r="AL5440" s="81"/>
    </row>
    <row r="5441" spans="4:38" s="80" customFormat="1">
      <c r="D5441" s="81"/>
      <c r="E5441" s="81"/>
      <c r="K5441" s="82"/>
      <c r="W5441" s="81"/>
      <c r="X5441" s="81"/>
      <c r="AL5441" s="81"/>
    </row>
    <row r="5442" spans="4:38" s="80" customFormat="1">
      <c r="D5442" s="81"/>
      <c r="E5442" s="81"/>
      <c r="K5442" s="82"/>
      <c r="W5442" s="81"/>
      <c r="X5442" s="81"/>
      <c r="AL5442" s="81"/>
    </row>
    <row r="5443" spans="4:38" s="80" customFormat="1">
      <c r="D5443" s="81"/>
      <c r="E5443" s="81"/>
      <c r="K5443" s="82"/>
      <c r="W5443" s="81"/>
      <c r="X5443" s="81"/>
      <c r="AL5443" s="81"/>
    </row>
    <row r="5444" spans="4:38" s="80" customFormat="1">
      <c r="D5444" s="81"/>
      <c r="E5444" s="81"/>
      <c r="K5444" s="82"/>
      <c r="W5444" s="81"/>
      <c r="X5444" s="81"/>
      <c r="AL5444" s="81"/>
    </row>
    <row r="5445" spans="4:38" s="80" customFormat="1">
      <c r="D5445" s="81"/>
      <c r="E5445" s="81"/>
      <c r="K5445" s="82"/>
      <c r="W5445" s="81"/>
      <c r="X5445" s="81"/>
      <c r="AL5445" s="81"/>
    </row>
    <row r="5446" spans="4:38" s="80" customFormat="1">
      <c r="D5446" s="81"/>
      <c r="E5446" s="81"/>
      <c r="K5446" s="82"/>
      <c r="W5446" s="81"/>
      <c r="X5446" s="81"/>
      <c r="AL5446" s="81"/>
    </row>
    <row r="5447" spans="4:38" s="80" customFormat="1">
      <c r="D5447" s="81"/>
      <c r="E5447" s="81"/>
      <c r="K5447" s="82"/>
      <c r="W5447" s="81"/>
      <c r="X5447" s="81"/>
      <c r="AL5447" s="81"/>
    </row>
    <row r="5448" spans="4:38" s="80" customFormat="1">
      <c r="D5448" s="81"/>
      <c r="E5448" s="81"/>
      <c r="K5448" s="82"/>
      <c r="W5448" s="81"/>
      <c r="X5448" s="81"/>
      <c r="AL5448" s="81"/>
    </row>
    <row r="5449" spans="4:38" s="80" customFormat="1">
      <c r="D5449" s="81"/>
      <c r="E5449" s="81"/>
      <c r="K5449" s="82"/>
      <c r="W5449" s="81"/>
      <c r="X5449" s="81"/>
      <c r="AL5449" s="81"/>
    </row>
    <row r="5450" spans="4:38" s="80" customFormat="1">
      <c r="D5450" s="81"/>
      <c r="E5450" s="81"/>
      <c r="K5450" s="82"/>
      <c r="W5450" s="81"/>
      <c r="X5450" s="81"/>
      <c r="AL5450" s="81"/>
    </row>
    <row r="5451" spans="4:38" s="80" customFormat="1">
      <c r="D5451" s="81"/>
      <c r="E5451" s="81"/>
      <c r="K5451" s="82"/>
      <c r="W5451" s="81"/>
      <c r="X5451" s="81"/>
      <c r="AL5451" s="81"/>
    </row>
    <row r="5452" spans="4:38" s="80" customFormat="1">
      <c r="D5452" s="81"/>
      <c r="E5452" s="81"/>
      <c r="K5452" s="82"/>
      <c r="W5452" s="81"/>
      <c r="X5452" s="81"/>
      <c r="AL5452" s="81"/>
    </row>
    <row r="5453" spans="4:38" s="80" customFormat="1">
      <c r="D5453" s="81"/>
      <c r="E5453" s="81"/>
      <c r="K5453" s="82"/>
      <c r="W5453" s="81"/>
      <c r="X5453" s="81"/>
      <c r="AL5453" s="81"/>
    </row>
    <row r="5454" spans="4:38" s="80" customFormat="1">
      <c r="D5454" s="81"/>
      <c r="E5454" s="81"/>
      <c r="K5454" s="82"/>
      <c r="W5454" s="81"/>
      <c r="X5454" s="81"/>
      <c r="AL5454" s="81"/>
    </row>
    <row r="5455" spans="4:38" s="80" customFormat="1">
      <c r="D5455" s="81"/>
      <c r="E5455" s="81"/>
      <c r="K5455" s="82"/>
      <c r="W5455" s="81"/>
      <c r="X5455" s="81"/>
      <c r="AL5455" s="81"/>
    </row>
    <row r="5456" spans="4:38" s="80" customFormat="1">
      <c r="D5456" s="81"/>
      <c r="E5456" s="81"/>
      <c r="K5456" s="82"/>
      <c r="W5456" s="81"/>
      <c r="X5456" s="81"/>
      <c r="AL5456" s="81"/>
    </row>
    <row r="5457" spans="4:38" s="80" customFormat="1">
      <c r="D5457" s="81"/>
      <c r="E5457" s="81"/>
      <c r="K5457" s="82"/>
      <c r="W5457" s="81"/>
      <c r="X5457" s="81"/>
      <c r="AL5457" s="81"/>
    </row>
    <row r="5458" spans="4:38" s="80" customFormat="1">
      <c r="D5458" s="81"/>
      <c r="E5458" s="81"/>
      <c r="K5458" s="82"/>
      <c r="W5458" s="81"/>
      <c r="X5458" s="81"/>
      <c r="AL5458" s="81"/>
    </row>
    <row r="5459" spans="4:38" s="80" customFormat="1">
      <c r="D5459" s="81"/>
      <c r="E5459" s="81"/>
      <c r="K5459" s="82"/>
      <c r="W5459" s="81"/>
      <c r="X5459" s="81"/>
      <c r="AL5459" s="81"/>
    </row>
    <row r="5460" spans="4:38" s="80" customFormat="1">
      <c r="D5460" s="81"/>
      <c r="E5460" s="81"/>
      <c r="K5460" s="82"/>
      <c r="W5460" s="81"/>
      <c r="X5460" s="81"/>
      <c r="AL5460" s="81"/>
    </row>
    <row r="5461" spans="4:38" s="80" customFormat="1">
      <c r="D5461" s="81"/>
      <c r="E5461" s="81"/>
      <c r="K5461" s="82"/>
      <c r="W5461" s="81"/>
      <c r="X5461" s="81"/>
      <c r="AL5461" s="81"/>
    </row>
    <row r="5462" spans="4:38" s="80" customFormat="1">
      <c r="D5462" s="81"/>
      <c r="E5462" s="81"/>
      <c r="K5462" s="82"/>
      <c r="W5462" s="81"/>
      <c r="X5462" s="81"/>
      <c r="AL5462" s="81"/>
    </row>
    <row r="5463" spans="4:38" s="80" customFormat="1">
      <c r="D5463" s="81"/>
      <c r="E5463" s="81"/>
      <c r="K5463" s="82"/>
      <c r="W5463" s="81"/>
      <c r="X5463" s="81"/>
      <c r="AL5463" s="81"/>
    </row>
    <row r="5464" spans="4:38" s="80" customFormat="1">
      <c r="D5464" s="81"/>
      <c r="E5464" s="81"/>
      <c r="K5464" s="82"/>
      <c r="W5464" s="81"/>
      <c r="X5464" s="81"/>
      <c r="AL5464" s="81"/>
    </row>
    <row r="5465" spans="4:38" s="80" customFormat="1">
      <c r="D5465" s="81"/>
      <c r="E5465" s="81"/>
      <c r="K5465" s="82"/>
      <c r="W5465" s="81"/>
      <c r="X5465" s="81"/>
      <c r="AL5465" s="81"/>
    </row>
    <row r="5466" spans="4:38" s="80" customFormat="1">
      <c r="D5466" s="81"/>
      <c r="E5466" s="81"/>
      <c r="K5466" s="82"/>
      <c r="W5466" s="81"/>
      <c r="X5466" s="81"/>
      <c r="AL5466" s="81"/>
    </row>
    <row r="5467" spans="4:38" s="80" customFormat="1">
      <c r="D5467" s="81"/>
      <c r="E5467" s="81"/>
      <c r="K5467" s="82"/>
      <c r="W5467" s="81"/>
      <c r="X5467" s="81"/>
      <c r="AL5467" s="81"/>
    </row>
    <row r="5468" spans="4:38" s="80" customFormat="1">
      <c r="D5468" s="81"/>
      <c r="E5468" s="81"/>
      <c r="K5468" s="82"/>
      <c r="W5468" s="81"/>
      <c r="X5468" s="81"/>
      <c r="AL5468" s="81"/>
    </row>
    <row r="5469" spans="4:38" s="80" customFormat="1">
      <c r="D5469" s="81"/>
      <c r="E5469" s="81"/>
      <c r="K5469" s="82"/>
      <c r="W5469" s="81"/>
      <c r="X5469" s="81"/>
      <c r="AL5469" s="81"/>
    </row>
    <row r="5470" spans="4:38" s="80" customFormat="1">
      <c r="D5470" s="81"/>
      <c r="E5470" s="81"/>
      <c r="K5470" s="82"/>
      <c r="W5470" s="81"/>
      <c r="X5470" s="81"/>
      <c r="AL5470" s="81"/>
    </row>
    <row r="5471" spans="4:38" s="80" customFormat="1">
      <c r="D5471" s="81"/>
      <c r="E5471" s="81"/>
      <c r="K5471" s="82"/>
      <c r="W5471" s="81"/>
      <c r="X5471" s="81"/>
      <c r="AL5471" s="81"/>
    </row>
    <row r="5472" spans="4:38" s="80" customFormat="1">
      <c r="D5472" s="81"/>
      <c r="E5472" s="81"/>
      <c r="K5472" s="82"/>
      <c r="W5472" s="81"/>
      <c r="X5472" s="81"/>
      <c r="AL5472" s="81"/>
    </row>
    <row r="5473" spans="4:38" s="80" customFormat="1">
      <c r="D5473" s="81"/>
      <c r="E5473" s="81"/>
      <c r="K5473" s="82"/>
      <c r="W5473" s="81"/>
      <c r="X5473" s="81"/>
      <c r="AL5473" s="81"/>
    </row>
    <row r="5474" spans="4:38" s="80" customFormat="1">
      <c r="D5474" s="81"/>
      <c r="E5474" s="81"/>
      <c r="K5474" s="82"/>
      <c r="W5474" s="81"/>
      <c r="X5474" s="81"/>
      <c r="AL5474" s="81"/>
    </row>
    <row r="5475" spans="4:38" s="80" customFormat="1">
      <c r="D5475" s="81"/>
      <c r="E5475" s="81"/>
      <c r="K5475" s="82"/>
      <c r="W5475" s="81"/>
      <c r="X5475" s="81"/>
      <c r="AL5475" s="81"/>
    </row>
    <row r="5476" spans="4:38" s="80" customFormat="1">
      <c r="D5476" s="81"/>
      <c r="E5476" s="81"/>
      <c r="K5476" s="82"/>
      <c r="W5476" s="81"/>
      <c r="X5476" s="81"/>
      <c r="AL5476" s="81"/>
    </row>
    <row r="5477" spans="4:38" s="80" customFormat="1">
      <c r="D5477" s="81"/>
      <c r="E5477" s="81"/>
      <c r="K5477" s="82"/>
      <c r="W5477" s="81"/>
      <c r="X5477" s="81"/>
      <c r="AL5477" s="81"/>
    </row>
    <row r="5478" spans="4:38" s="80" customFormat="1">
      <c r="D5478" s="81"/>
      <c r="E5478" s="81"/>
      <c r="K5478" s="82"/>
      <c r="W5478" s="81"/>
      <c r="X5478" s="81"/>
      <c r="AL5478" s="81"/>
    </row>
    <row r="5479" spans="4:38" s="80" customFormat="1">
      <c r="D5479" s="81"/>
      <c r="E5479" s="81"/>
      <c r="K5479" s="82"/>
      <c r="W5479" s="81"/>
      <c r="X5479" s="81"/>
      <c r="AL5479" s="81"/>
    </row>
    <row r="5480" spans="4:38" s="80" customFormat="1">
      <c r="D5480" s="81"/>
      <c r="E5480" s="81"/>
      <c r="K5480" s="82"/>
      <c r="W5480" s="81"/>
      <c r="X5480" s="81"/>
      <c r="AL5480" s="81"/>
    </row>
    <row r="5481" spans="4:38" s="80" customFormat="1">
      <c r="D5481" s="81"/>
      <c r="E5481" s="81"/>
      <c r="K5481" s="82"/>
      <c r="W5481" s="81"/>
      <c r="X5481" s="81"/>
      <c r="AL5481" s="81"/>
    </row>
    <row r="5482" spans="4:38" s="80" customFormat="1">
      <c r="D5482" s="81"/>
      <c r="E5482" s="81"/>
      <c r="K5482" s="82"/>
      <c r="W5482" s="81"/>
      <c r="X5482" s="81"/>
      <c r="AL5482" s="81"/>
    </row>
    <row r="5483" spans="4:38" s="80" customFormat="1">
      <c r="D5483" s="81"/>
      <c r="E5483" s="81"/>
      <c r="K5483" s="82"/>
      <c r="W5483" s="81"/>
      <c r="X5483" s="81"/>
      <c r="AL5483" s="81"/>
    </row>
    <row r="5484" spans="4:38" s="80" customFormat="1">
      <c r="D5484" s="81"/>
      <c r="E5484" s="81"/>
      <c r="K5484" s="82"/>
      <c r="W5484" s="81"/>
      <c r="X5484" s="81"/>
      <c r="AL5484" s="81"/>
    </row>
    <row r="5485" spans="4:38" s="80" customFormat="1">
      <c r="D5485" s="81"/>
      <c r="E5485" s="81"/>
      <c r="K5485" s="82"/>
      <c r="W5485" s="81"/>
      <c r="X5485" s="81"/>
      <c r="AL5485" s="81"/>
    </row>
    <row r="5486" spans="4:38" s="80" customFormat="1">
      <c r="D5486" s="81"/>
      <c r="E5486" s="81"/>
      <c r="K5486" s="82"/>
      <c r="W5486" s="81"/>
      <c r="X5486" s="81"/>
      <c r="AL5486" s="81"/>
    </row>
    <row r="5487" spans="4:38" s="80" customFormat="1">
      <c r="D5487" s="81"/>
      <c r="E5487" s="81"/>
      <c r="K5487" s="82"/>
      <c r="W5487" s="81"/>
      <c r="X5487" s="81"/>
      <c r="AL5487" s="81"/>
    </row>
    <row r="5488" spans="4:38" s="80" customFormat="1">
      <c r="D5488" s="81"/>
      <c r="E5488" s="81"/>
      <c r="K5488" s="82"/>
      <c r="W5488" s="81"/>
      <c r="X5488" s="81"/>
      <c r="AL5488" s="81"/>
    </row>
    <row r="5489" spans="4:38" s="80" customFormat="1">
      <c r="D5489" s="81"/>
      <c r="E5489" s="81"/>
      <c r="K5489" s="82"/>
      <c r="W5489" s="81"/>
      <c r="X5489" s="81"/>
      <c r="AL5489" s="81"/>
    </row>
    <row r="5490" spans="4:38" s="80" customFormat="1">
      <c r="D5490" s="81"/>
      <c r="E5490" s="81"/>
      <c r="K5490" s="82"/>
      <c r="W5490" s="81"/>
      <c r="X5490" s="81"/>
      <c r="AL5490" s="81"/>
    </row>
    <row r="5491" spans="4:38" s="80" customFormat="1">
      <c r="D5491" s="81"/>
      <c r="E5491" s="81"/>
      <c r="K5491" s="82"/>
      <c r="W5491" s="81"/>
      <c r="X5491" s="81"/>
      <c r="AL5491" s="81"/>
    </row>
    <row r="5492" spans="4:38" s="80" customFormat="1">
      <c r="D5492" s="81"/>
      <c r="E5492" s="81"/>
      <c r="K5492" s="82"/>
      <c r="W5492" s="81"/>
      <c r="X5492" s="81"/>
      <c r="AL5492" s="81"/>
    </row>
    <row r="5493" spans="4:38" s="80" customFormat="1">
      <c r="D5493" s="81"/>
      <c r="E5493" s="81"/>
      <c r="K5493" s="82"/>
      <c r="W5493" s="81"/>
      <c r="X5493" s="81"/>
      <c r="AL5493" s="81"/>
    </row>
    <row r="5494" spans="4:38" s="80" customFormat="1">
      <c r="D5494" s="81"/>
      <c r="E5494" s="81"/>
      <c r="K5494" s="82"/>
      <c r="W5494" s="81"/>
      <c r="X5494" s="81"/>
      <c r="AL5494" s="81"/>
    </row>
    <row r="5495" spans="4:38" s="80" customFormat="1">
      <c r="D5495" s="81"/>
      <c r="E5495" s="81"/>
      <c r="K5495" s="82"/>
      <c r="W5495" s="81"/>
      <c r="X5495" s="81"/>
      <c r="AL5495" s="81"/>
    </row>
    <row r="5496" spans="4:38" s="80" customFormat="1">
      <c r="D5496" s="81"/>
      <c r="E5496" s="81"/>
      <c r="K5496" s="82"/>
      <c r="W5496" s="81"/>
      <c r="X5496" s="81"/>
      <c r="AL5496" s="81"/>
    </row>
    <row r="5497" spans="4:38" s="80" customFormat="1">
      <c r="D5497" s="81"/>
      <c r="E5497" s="81"/>
      <c r="K5497" s="82"/>
      <c r="W5497" s="81"/>
      <c r="X5497" s="81"/>
      <c r="AL5497" s="81"/>
    </row>
    <row r="5498" spans="4:38" s="80" customFormat="1">
      <c r="D5498" s="81"/>
      <c r="E5498" s="81"/>
      <c r="K5498" s="82"/>
      <c r="W5498" s="81"/>
      <c r="X5498" s="81"/>
      <c r="AL5498" s="81"/>
    </row>
    <row r="5499" spans="4:38" s="80" customFormat="1">
      <c r="D5499" s="81"/>
      <c r="E5499" s="81"/>
      <c r="K5499" s="82"/>
      <c r="W5499" s="81"/>
      <c r="X5499" s="81"/>
      <c r="AL5499" s="81"/>
    </row>
    <row r="5500" spans="4:38" s="80" customFormat="1">
      <c r="D5500" s="81"/>
      <c r="E5500" s="81"/>
      <c r="K5500" s="82"/>
      <c r="W5500" s="81"/>
      <c r="X5500" s="81"/>
      <c r="AL5500" s="81"/>
    </row>
    <row r="5501" spans="4:38" s="80" customFormat="1">
      <c r="D5501" s="81"/>
      <c r="E5501" s="81"/>
      <c r="K5501" s="82"/>
      <c r="W5501" s="81"/>
      <c r="X5501" s="81"/>
      <c r="AL5501" s="81"/>
    </row>
    <row r="5502" spans="4:38" s="80" customFormat="1">
      <c r="D5502" s="81"/>
      <c r="E5502" s="81"/>
      <c r="K5502" s="82"/>
      <c r="W5502" s="81"/>
      <c r="X5502" s="81"/>
      <c r="AL5502" s="81"/>
    </row>
    <row r="5503" spans="4:38" s="80" customFormat="1">
      <c r="D5503" s="81"/>
      <c r="E5503" s="81"/>
      <c r="K5503" s="82"/>
      <c r="W5503" s="81"/>
      <c r="X5503" s="81"/>
      <c r="AL5503" s="81"/>
    </row>
    <row r="5504" spans="4:38" s="80" customFormat="1">
      <c r="D5504" s="81"/>
      <c r="E5504" s="81"/>
      <c r="K5504" s="82"/>
      <c r="W5504" s="81"/>
      <c r="X5504" s="81"/>
      <c r="AL5504" s="81"/>
    </row>
    <row r="5505" spans="4:38" s="80" customFormat="1">
      <c r="D5505" s="81"/>
      <c r="E5505" s="81"/>
      <c r="K5505" s="82"/>
      <c r="W5505" s="81"/>
      <c r="X5505" s="81"/>
      <c r="AL5505" s="81"/>
    </row>
    <row r="5506" spans="4:38" s="80" customFormat="1">
      <c r="D5506" s="81"/>
      <c r="E5506" s="81"/>
      <c r="K5506" s="82"/>
      <c r="W5506" s="81"/>
      <c r="X5506" s="81"/>
      <c r="AL5506" s="81"/>
    </row>
    <row r="5507" spans="4:38" s="80" customFormat="1">
      <c r="D5507" s="81"/>
      <c r="E5507" s="81"/>
      <c r="K5507" s="82"/>
      <c r="W5507" s="81"/>
      <c r="X5507" s="81"/>
      <c r="AL5507" s="81"/>
    </row>
    <row r="5508" spans="4:38" s="80" customFormat="1">
      <c r="D5508" s="81"/>
      <c r="E5508" s="81"/>
      <c r="K5508" s="82"/>
      <c r="W5508" s="81"/>
      <c r="X5508" s="81"/>
      <c r="AL5508" s="81"/>
    </row>
    <row r="5509" spans="4:38" s="80" customFormat="1">
      <c r="D5509" s="81"/>
      <c r="E5509" s="81"/>
      <c r="K5509" s="82"/>
      <c r="W5509" s="81"/>
      <c r="X5509" s="81"/>
      <c r="AL5509" s="81"/>
    </row>
    <row r="5510" spans="4:38" s="80" customFormat="1">
      <c r="D5510" s="81"/>
      <c r="E5510" s="81"/>
      <c r="K5510" s="82"/>
      <c r="W5510" s="81"/>
      <c r="X5510" s="81"/>
      <c r="AL5510" s="81"/>
    </row>
    <row r="5511" spans="4:38" s="80" customFormat="1">
      <c r="D5511" s="81"/>
      <c r="E5511" s="81"/>
      <c r="K5511" s="82"/>
      <c r="W5511" s="81"/>
      <c r="X5511" s="81"/>
      <c r="AL5511" s="81"/>
    </row>
    <row r="5512" spans="4:38" s="80" customFormat="1">
      <c r="D5512" s="81"/>
      <c r="E5512" s="81"/>
      <c r="K5512" s="82"/>
      <c r="W5512" s="81"/>
      <c r="X5512" s="81"/>
      <c r="AL5512" s="81"/>
    </row>
    <row r="5513" spans="4:38" s="80" customFormat="1">
      <c r="D5513" s="81"/>
      <c r="E5513" s="81"/>
      <c r="K5513" s="82"/>
      <c r="W5513" s="81"/>
      <c r="X5513" s="81"/>
      <c r="AL5513" s="81"/>
    </row>
    <row r="5514" spans="4:38" s="80" customFormat="1">
      <c r="D5514" s="81"/>
      <c r="E5514" s="81"/>
      <c r="K5514" s="82"/>
      <c r="W5514" s="81"/>
      <c r="X5514" s="81"/>
      <c r="AL5514" s="81"/>
    </row>
    <row r="5515" spans="4:38" s="80" customFormat="1">
      <c r="D5515" s="81"/>
      <c r="E5515" s="81"/>
      <c r="K5515" s="82"/>
      <c r="W5515" s="81"/>
      <c r="X5515" s="81"/>
      <c r="AL5515" s="81"/>
    </row>
    <row r="5516" spans="4:38" s="80" customFormat="1">
      <c r="D5516" s="81"/>
      <c r="E5516" s="81"/>
      <c r="K5516" s="82"/>
      <c r="W5516" s="81"/>
      <c r="X5516" s="81"/>
      <c r="AL5516" s="81"/>
    </row>
    <row r="5517" spans="4:38" s="80" customFormat="1">
      <c r="D5517" s="81"/>
      <c r="E5517" s="81"/>
      <c r="K5517" s="82"/>
      <c r="W5517" s="81"/>
      <c r="X5517" s="81"/>
      <c r="AL5517" s="81"/>
    </row>
    <row r="5518" spans="4:38" s="80" customFormat="1">
      <c r="D5518" s="81"/>
      <c r="E5518" s="81"/>
      <c r="K5518" s="82"/>
      <c r="W5518" s="81"/>
      <c r="X5518" s="81"/>
      <c r="AL5518" s="81"/>
    </row>
    <row r="5519" spans="4:38" s="80" customFormat="1">
      <c r="D5519" s="81"/>
      <c r="E5519" s="81"/>
      <c r="K5519" s="82"/>
      <c r="W5519" s="81"/>
      <c r="X5519" s="81"/>
      <c r="AL5519" s="81"/>
    </row>
    <row r="5520" spans="4:38" s="80" customFormat="1">
      <c r="D5520" s="81"/>
      <c r="E5520" s="81"/>
      <c r="K5520" s="82"/>
      <c r="W5520" s="81"/>
      <c r="X5520" s="81"/>
      <c r="AL5520" s="81"/>
    </row>
    <row r="5521" spans="4:38" s="80" customFormat="1">
      <c r="D5521" s="81"/>
      <c r="E5521" s="81"/>
      <c r="K5521" s="82"/>
      <c r="W5521" s="81"/>
      <c r="X5521" s="81"/>
      <c r="AL5521" s="81"/>
    </row>
    <row r="5522" spans="4:38" s="80" customFormat="1">
      <c r="D5522" s="81"/>
      <c r="E5522" s="81"/>
      <c r="K5522" s="82"/>
      <c r="W5522" s="81"/>
      <c r="X5522" s="81"/>
      <c r="AL5522" s="81"/>
    </row>
    <row r="5523" spans="4:38" s="80" customFormat="1">
      <c r="D5523" s="81"/>
      <c r="E5523" s="81"/>
      <c r="K5523" s="82"/>
      <c r="W5523" s="81"/>
      <c r="X5523" s="81"/>
      <c r="AL5523" s="81"/>
    </row>
    <row r="5524" spans="4:38" s="80" customFormat="1">
      <c r="D5524" s="81"/>
      <c r="E5524" s="81"/>
      <c r="K5524" s="82"/>
      <c r="W5524" s="81"/>
      <c r="X5524" s="81"/>
      <c r="AL5524" s="81"/>
    </row>
    <row r="5525" spans="4:38" s="80" customFormat="1">
      <c r="D5525" s="81"/>
      <c r="E5525" s="81"/>
      <c r="K5525" s="82"/>
      <c r="W5525" s="81"/>
      <c r="X5525" s="81"/>
      <c r="AL5525" s="81"/>
    </row>
    <row r="5526" spans="4:38" s="80" customFormat="1">
      <c r="D5526" s="81"/>
      <c r="E5526" s="81"/>
      <c r="K5526" s="82"/>
      <c r="W5526" s="81"/>
      <c r="X5526" s="81"/>
      <c r="AL5526" s="81"/>
    </row>
    <row r="5527" spans="4:38" s="80" customFormat="1">
      <c r="D5527" s="81"/>
      <c r="E5527" s="81"/>
      <c r="K5527" s="82"/>
      <c r="W5527" s="81"/>
      <c r="X5527" s="81"/>
      <c r="AL5527" s="81"/>
    </row>
    <row r="5528" spans="4:38" s="80" customFormat="1">
      <c r="D5528" s="81"/>
      <c r="E5528" s="81"/>
      <c r="K5528" s="82"/>
      <c r="W5528" s="81"/>
      <c r="X5528" s="81"/>
      <c r="AL5528" s="81"/>
    </row>
    <row r="5529" spans="4:38" s="80" customFormat="1">
      <c r="D5529" s="81"/>
      <c r="E5529" s="81"/>
      <c r="K5529" s="82"/>
      <c r="W5529" s="81"/>
      <c r="X5529" s="81"/>
      <c r="AL5529" s="81"/>
    </row>
    <row r="5530" spans="4:38" s="80" customFormat="1">
      <c r="D5530" s="81"/>
      <c r="E5530" s="81"/>
      <c r="K5530" s="82"/>
      <c r="W5530" s="81"/>
      <c r="X5530" s="81"/>
      <c r="AL5530" s="81"/>
    </row>
    <row r="5531" spans="4:38" s="80" customFormat="1">
      <c r="D5531" s="81"/>
      <c r="E5531" s="81"/>
      <c r="K5531" s="82"/>
      <c r="W5531" s="81"/>
      <c r="X5531" s="81"/>
      <c r="AL5531" s="81"/>
    </row>
    <row r="5532" spans="4:38" s="80" customFormat="1">
      <c r="D5532" s="81"/>
      <c r="E5532" s="81"/>
      <c r="K5532" s="82"/>
      <c r="W5532" s="81"/>
      <c r="X5532" s="81"/>
      <c r="AL5532" s="81"/>
    </row>
    <row r="5533" spans="4:38" s="80" customFormat="1">
      <c r="D5533" s="81"/>
      <c r="E5533" s="81"/>
      <c r="K5533" s="82"/>
      <c r="W5533" s="81"/>
      <c r="X5533" s="81"/>
      <c r="AL5533" s="81"/>
    </row>
    <row r="5534" spans="4:38" s="80" customFormat="1">
      <c r="D5534" s="81"/>
      <c r="E5534" s="81"/>
      <c r="K5534" s="82"/>
      <c r="W5534" s="81"/>
      <c r="X5534" s="81"/>
      <c r="AL5534" s="81"/>
    </row>
    <row r="5535" spans="4:38" s="80" customFormat="1">
      <c r="D5535" s="81"/>
      <c r="E5535" s="81"/>
      <c r="K5535" s="82"/>
      <c r="W5535" s="81"/>
      <c r="X5535" s="81"/>
      <c r="AL5535" s="81"/>
    </row>
    <row r="5536" spans="4:38" s="80" customFormat="1">
      <c r="D5536" s="81"/>
      <c r="E5536" s="81"/>
      <c r="K5536" s="82"/>
      <c r="W5536" s="81"/>
      <c r="X5536" s="81"/>
      <c r="AL5536" s="81"/>
    </row>
    <row r="5537" spans="4:38" s="80" customFormat="1">
      <c r="D5537" s="81"/>
      <c r="E5537" s="81"/>
      <c r="K5537" s="82"/>
      <c r="W5537" s="81"/>
      <c r="X5537" s="81"/>
      <c r="AL5537" s="81"/>
    </row>
    <row r="5538" spans="4:38" s="80" customFormat="1">
      <c r="D5538" s="81"/>
      <c r="E5538" s="81"/>
      <c r="K5538" s="82"/>
      <c r="W5538" s="81"/>
      <c r="X5538" s="81"/>
      <c r="AL5538" s="81"/>
    </row>
    <row r="5539" spans="4:38" s="80" customFormat="1">
      <c r="D5539" s="81"/>
      <c r="E5539" s="81"/>
      <c r="K5539" s="82"/>
      <c r="W5539" s="81"/>
      <c r="X5539" s="81"/>
      <c r="AL5539" s="81"/>
    </row>
    <row r="5540" spans="4:38" s="80" customFormat="1">
      <c r="D5540" s="81"/>
      <c r="E5540" s="81"/>
      <c r="K5540" s="82"/>
      <c r="W5540" s="81"/>
      <c r="X5540" s="81"/>
      <c r="AL5540" s="81"/>
    </row>
    <row r="5541" spans="4:38" s="80" customFormat="1">
      <c r="D5541" s="81"/>
      <c r="E5541" s="81"/>
      <c r="K5541" s="82"/>
      <c r="W5541" s="81"/>
      <c r="X5541" s="81"/>
      <c r="AL5541" s="81"/>
    </row>
    <row r="5542" spans="4:38" s="80" customFormat="1">
      <c r="D5542" s="81"/>
      <c r="E5542" s="81"/>
      <c r="K5542" s="82"/>
      <c r="W5542" s="81"/>
      <c r="X5542" s="81"/>
      <c r="AL5542" s="81"/>
    </row>
    <row r="5543" spans="4:38" s="80" customFormat="1">
      <c r="D5543" s="81"/>
      <c r="E5543" s="81"/>
      <c r="K5543" s="82"/>
      <c r="W5543" s="81"/>
      <c r="X5543" s="81"/>
      <c r="AL5543" s="81"/>
    </row>
    <row r="5544" spans="4:38" s="80" customFormat="1">
      <c r="D5544" s="81"/>
      <c r="E5544" s="81"/>
      <c r="K5544" s="82"/>
      <c r="W5544" s="81"/>
      <c r="X5544" s="81"/>
      <c r="AL5544" s="81"/>
    </row>
    <row r="5545" spans="4:38" s="80" customFormat="1">
      <c r="D5545" s="81"/>
      <c r="E5545" s="81"/>
      <c r="K5545" s="82"/>
      <c r="W5545" s="81"/>
      <c r="X5545" s="81"/>
      <c r="AL5545" s="81"/>
    </row>
    <row r="5546" spans="4:38" s="80" customFormat="1">
      <c r="D5546" s="81"/>
      <c r="E5546" s="81"/>
      <c r="K5546" s="82"/>
      <c r="W5546" s="81"/>
      <c r="X5546" s="81"/>
      <c r="AL5546" s="81"/>
    </row>
    <row r="5547" spans="4:38" s="80" customFormat="1">
      <c r="D5547" s="81"/>
      <c r="E5547" s="81"/>
      <c r="K5547" s="82"/>
      <c r="W5547" s="81"/>
      <c r="X5547" s="81"/>
      <c r="AL5547" s="81"/>
    </row>
    <row r="5548" spans="4:38" s="80" customFormat="1">
      <c r="D5548" s="81"/>
      <c r="E5548" s="81"/>
      <c r="K5548" s="82"/>
      <c r="W5548" s="81"/>
      <c r="X5548" s="81"/>
      <c r="AL5548" s="81"/>
    </row>
    <row r="5549" spans="4:38" s="80" customFormat="1">
      <c r="D5549" s="81"/>
      <c r="E5549" s="81"/>
      <c r="K5549" s="82"/>
      <c r="W5549" s="81"/>
      <c r="X5549" s="81"/>
      <c r="AL5549" s="81"/>
    </row>
    <row r="5550" spans="4:38" s="80" customFormat="1">
      <c r="D5550" s="81"/>
      <c r="E5550" s="81"/>
      <c r="K5550" s="82"/>
      <c r="W5550" s="81"/>
      <c r="X5550" s="81"/>
      <c r="AL5550" s="81"/>
    </row>
    <row r="5551" spans="4:38" s="80" customFormat="1">
      <c r="D5551" s="81"/>
      <c r="E5551" s="81"/>
      <c r="K5551" s="82"/>
      <c r="W5551" s="81"/>
      <c r="X5551" s="81"/>
      <c r="AL5551" s="81"/>
    </row>
    <row r="5552" spans="4:38" s="80" customFormat="1">
      <c r="D5552" s="81"/>
      <c r="E5552" s="81"/>
      <c r="K5552" s="82"/>
      <c r="W5552" s="81"/>
      <c r="X5552" s="81"/>
      <c r="AL5552" s="81"/>
    </row>
    <row r="5553" spans="4:38" s="80" customFormat="1">
      <c r="D5553" s="81"/>
      <c r="E5553" s="81"/>
      <c r="K5553" s="82"/>
      <c r="W5553" s="81"/>
      <c r="X5553" s="81"/>
      <c r="AL5553" s="81"/>
    </row>
    <row r="5554" spans="4:38" s="80" customFormat="1">
      <c r="D5554" s="81"/>
      <c r="E5554" s="81"/>
      <c r="K5554" s="82"/>
      <c r="W5554" s="81"/>
      <c r="X5554" s="81"/>
      <c r="AL5554" s="81"/>
    </row>
    <row r="5555" spans="4:38" s="80" customFormat="1">
      <c r="D5555" s="81"/>
      <c r="E5555" s="81"/>
      <c r="K5555" s="82"/>
      <c r="W5555" s="81"/>
      <c r="X5555" s="81"/>
      <c r="AL5555" s="81"/>
    </row>
    <row r="5556" spans="4:38" s="80" customFormat="1">
      <c r="D5556" s="81"/>
      <c r="E5556" s="81"/>
      <c r="K5556" s="82"/>
      <c r="W5556" s="81"/>
      <c r="X5556" s="81"/>
      <c r="AL5556" s="81"/>
    </row>
    <row r="5557" spans="4:38" s="80" customFormat="1">
      <c r="D5557" s="81"/>
      <c r="E5557" s="81"/>
      <c r="K5557" s="82"/>
      <c r="W5557" s="81"/>
      <c r="X5557" s="81"/>
      <c r="AL5557" s="81"/>
    </row>
    <row r="5558" spans="4:38" s="80" customFormat="1">
      <c r="D5558" s="81"/>
      <c r="E5558" s="81"/>
      <c r="K5558" s="82"/>
      <c r="W5558" s="81"/>
      <c r="X5558" s="81"/>
      <c r="AL5558" s="81"/>
    </row>
    <row r="5559" spans="4:38" s="80" customFormat="1">
      <c r="D5559" s="81"/>
      <c r="E5559" s="81"/>
      <c r="K5559" s="82"/>
      <c r="W5559" s="81"/>
      <c r="X5559" s="81"/>
      <c r="AL5559" s="81"/>
    </row>
    <row r="5560" spans="4:38" s="80" customFormat="1">
      <c r="D5560" s="81"/>
      <c r="E5560" s="81"/>
      <c r="K5560" s="82"/>
      <c r="W5560" s="81"/>
      <c r="X5560" s="81"/>
      <c r="AL5560" s="81"/>
    </row>
    <row r="5561" spans="4:38" s="80" customFormat="1">
      <c r="D5561" s="81"/>
      <c r="E5561" s="81"/>
      <c r="K5561" s="82"/>
      <c r="W5561" s="81"/>
      <c r="X5561" s="81"/>
      <c r="AL5561" s="81"/>
    </row>
    <row r="5562" spans="4:38" s="80" customFormat="1">
      <c r="D5562" s="81"/>
      <c r="E5562" s="81"/>
      <c r="K5562" s="82"/>
      <c r="W5562" s="81"/>
      <c r="X5562" s="81"/>
      <c r="AL5562" s="81"/>
    </row>
    <row r="5563" spans="4:38" s="80" customFormat="1">
      <c r="D5563" s="81"/>
      <c r="E5563" s="81"/>
      <c r="K5563" s="82"/>
      <c r="W5563" s="81"/>
      <c r="X5563" s="81"/>
      <c r="AL5563" s="81"/>
    </row>
    <row r="5564" spans="4:38" s="80" customFormat="1">
      <c r="D5564" s="81"/>
      <c r="E5564" s="81"/>
      <c r="K5564" s="82"/>
      <c r="W5564" s="81"/>
      <c r="X5564" s="81"/>
      <c r="AL5564" s="81"/>
    </row>
    <row r="5565" spans="4:38" s="80" customFormat="1">
      <c r="D5565" s="81"/>
      <c r="E5565" s="81"/>
      <c r="K5565" s="82"/>
      <c r="W5565" s="81"/>
      <c r="X5565" s="81"/>
      <c r="AL5565" s="81"/>
    </row>
    <row r="5566" spans="4:38" s="80" customFormat="1">
      <c r="D5566" s="81"/>
      <c r="E5566" s="81"/>
      <c r="K5566" s="82"/>
      <c r="W5566" s="81"/>
      <c r="X5566" s="81"/>
      <c r="AL5566" s="81"/>
    </row>
    <row r="5567" spans="4:38" s="80" customFormat="1">
      <c r="D5567" s="81"/>
      <c r="E5567" s="81"/>
      <c r="K5567" s="82"/>
      <c r="W5567" s="81"/>
      <c r="X5567" s="81"/>
      <c r="AL5567" s="81"/>
    </row>
    <row r="5568" spans="4:38" s="80" customFormat="1">
      <c r="D5568" s="81"/>
      <c r="E5568" s="81"/>
      <c r="K5568" s="82"/>
      <c r="W5568" s="81"/>
      <c r="X5568" s="81"/>
      <c r="AL5568" s="81"/>
    </row>
    <row r="5569" spans="4:38" s="80" customFormat="1">
      <c r="D5569" s="81"/>
      <c r="E5569" s="81"/>
      <c r="K5569" s="82"/>
      <c r="W5569" s="81"/>
      <c r="X5569" s="81"/>
      <c r="AL5569" s="81"/>
    </row>
    <row r="5570" spans="4:38" s="80" customFormat="1">
      <c r="D5570" s="81"/>
      <c r="E5570" s="81"/>
      <c r="K5570" s="82"/>
      <c r="W5570" s="81"/>
      <c r="X5570" s="81"/>
      <c r="AL5570" s="81"/>
    </row>
    <row r="5571" spans="4:38" s="80" customFormat="1">
      <c r="D5571" s="81"/>
      <c r="E5571" s="81"/>
      <c r="K5571" s="82"/>
      <c r="W5571" s="81"/>
      <c r="X5571" s="81"/>
      <c r="AL5571" s="81"/>
    </row>
    <row r="5572" spans="4:38" s="80" customFormat="1">
      <c r="D5572" s="81"/>
      <c r="E5572" s="81"/>
      <c r="K5572" s="82"/>
      <c r="W5572" s="81"/>
      <c r="X5572" s="81"/>
      <c r="AL5572" s="81"/>
    </row>
    <row r="5573" spans="4:38" s="80" customFormat="1">
      <c r="D5573" s="81"/>
      <c r="E5573" s="81"/>
      <c r="K5573" s="82"/>
      <c r="W5573" s="81"/>
      <c r="X5573" s="81"/>
      <c r="AL5573" s="81"/>
    </row>
    <row r="5574" spans="4:38" s="80" customFormat="1">
      <c r="D5574" s="81"/>
      <c r="E5574" s="81"/>
      <c r="K5574" s="82"/>
      <c r="W5574" s="81"/>
      <c r="X5574" s="81"/>
      <c r="AL5574" s="81"/>
    </row>
    <row r="5575" spans="4:38" s="80" customFormat="1">
      <c r="D5575" s="81"/>
      <c r="E5575" s="81"/>
      <c r="K5575" s="82"/>
      <c r="W5575" s="81"/>
      <c r="X5575" s="81"/>
      <c r="AL5575" s="81"/>
    </row>
    <row r="5576" spans="4:38" s="80" customFormat="1">
      <c r="D5576" s="81"/>
      <c r="E5576" s="81"/>
      <c r="K5576" s="82"/>
      <c r="W5576" s="81"/>
      <c r="X5576" s="81"/>
      <c r="AL5576" s="81"/>
    </row>
    <row r="5577" spans="4:38" s="80" customFormat="1">
      <c r="D5577" s="81"/>
      <c r="E5577" s="81"/>
      <c r="K5577" s="82"/>
      <c r="W5577" s="81"/>
      <c r="X5577" s="81"/>
      <c r="AL5577" s="81"/>
    </row>
    <row r="5578" spans="4:38" s="80" customFormat="1">
      <c r="D5578" s="81"/>
      <c r="E5578" s="81"/>
      <c r="K5578" s="82"/>
      <c r="W5578" s="81"/>
      <c r="X5578" s="81"/>
      <c r="AL5578" s="81"/>
    </row>
    <row r="5579" spans="4:38" s="80" customFormat="1">
      <c r="D5579" s="81"/>
      <c r="E5579" s="81"/>
      <c r="K5579" s="82"/>
      <c r="W5579" s="81"/>
      <c r="X5579" s="81"/>
      <c r="AL5579" s="81"/>
    </row>
    <row r="5580" spans="4:38" s="80" customFormat="1">
      <c r="D5580" s="81"/>
      <c r="E5580" s="81"/>
      <c r="K5580" s="82"/>
      <c r="W5580" s="81"/>
      <c r="X5580" s="81"/>
      <c r="AL5580" s="81"/>
    </row>
    <row r="5581" spans="4:38" s="80" customFormat="1">
      <c r="D5581" s="81"/>
      <c r="E5581" s="81"/>
      <c r="K5581" s="82"/>
      <c r="W5581" s="81"/>
      <c r="X5581" s="81"/>
      <c r="AL5581" s="81"/>
    </row>
    <row r="5582" spans="4:38" s="80" customFormat="1">
      <c r="D5582" s="81"/>
      <c r="E5582" s="81"/>
      <c r="K5582" s="82"/>
      <c r="W5582" s="81"/>
      <c r="X5582" s="81"/>
      <c r="AL5582" s="81"/>
    </row>
    <row r="5583" spans="4:38" s="80" customFormat="1">
      <c r="D5583" s="81"/>
      <c r="E5583" s="81"/>
      <c r="K5583" s="82"/>
      <c r="W5583" s="81"/>
      <c r="X5583" s="81"/>
      <c r="AL5583" s="81"/>
    </row>
    <row r="5584" spans="4:38" s="80" customFormat="1">
      <c r="D5584" s="81"/>
      <c r="E5584" s="81"/>
      <c r="K5584" s="82"/>
      <c r="W5584" s="81"/>
      <c r="X5584" s="81"/>
      <c r="AL5584" s="81"/>
    </row>
    <row r="5585" spans="4:38" s="80" customFormat="1">
      <c r="D5585" s="81"/>
      <c r="E5585" s="81"/>
      <c r="K5585" s="82"/>
      <c r="W5585" s="81"/>
      <c r="X5585" s="81"/>
      <c r="AL5585" s="81"/>
    </row>
    <row r="5586" spans="4:38" s="80" customFormat="1">
      <c r="D5586" s="81"/>
      <c r="E5586" s="81"/>
      <c r="K5586" s="82"/>
      <c r="W5586" s="81"/>
      <c r="X5586" s="81"/>
      <c r="AL5586" s="81"/>
    </row>
    <row r="5587" spans="4:38" s="80" customFormat="1">
      <c r="D5587" s="81"/>
      <c r="E5587" s="81"/>
      <c r="K5587" s="82"/>
      <c r="W5587" s="81"/>
      <c r="X5587" s="81"/>
      <c r="AL5587" s="81"/>
    </row>
    <row r="5588" spans="4:38" s="80" customFormat="1">
      <c r="D5588" s="81"/>
      <c r="E5588" s="81"/>
      <c r="K5588" s="82"/>
      <c r="W5588" s="81"/>
      <c r="X5588" s="81"/>
      <c r="AL5588" s="81"/>
    </row>
    <row r="5589" spans="4:38" s="80" customFormat="1">
      <c r="D5589" s="81"/>
      <c r="E5589" s="81"/>
      <c r="K5589" s="82"/>
      <c r="W5589" s="81"/>
      <c r="X5589" s="81"/>
      <c r="AL5589" s="81"/>
    </row>
    <row r="5590" spans="4:38" s="80" customFormat="1">
      <c r="D5590" s="81"/>
      <c r="E5590" s="81"/>
      <c r="K5590" s="82"/>
      <c r="W5590" s="81"/>
      <c r="X5590" s="81"/>
      <c r="AL5590" s="81"/>
    </row>
    <row r="5591" spans="4:38" s="80" customFormat="1">
      <c r="D5591" s="81"/>
      <c r="E5591" s="81"/>
      <c r="K5591" s="82"/>
      <c r="W5591" s="81"/>
      <c r="X5591" s="81"/>
      <c r="AL5591" s="81"/>
    </row>
    <row r="5592" spans="4:38" s="80" customFormat="1">
      <c r="D5592" s="81"/>
      <c r="E5592" s="81"/>
      <c r="K5592" s="82"/>
      <c r="W5592" s="81"/>
      <c r="X5592" s="81"/>
      <c r="AL5592" s="81"/>
    </row>
    <row r="5593" spans="4:38" s="80" customFormat="1">
      <c r="D5593" s="81"/>
      <c r="E5593" s="81"/>
      <c r="K5593" s="82"/>
      <c r="W5593" s="81"/>
      <c r="X5593" s="81"/>
      <c r="AL5593" s="81"/>
    </row>
    <row r="5594" spans="4:38" s="80" customFormat="1">
      <c r="D5594" s="81"/>
      <c r="E5594" s="81"/>
      <c r="K5594" s="82"/>
      <c r="W5594" s="81"/>
      <c r="X5594" s="81"/>
      <c r="AL5594" s="81"/>
    </row>
    <row r="5595" spans="4:38" s="80" customFormat="1">
      <c r="D5595" s="81"/>
      <c r="E5595" s="81"/>
      <c r="K5595" s="82"/>
      <c r="W5595" s="81"/>
      <c r="X5595" s="81"/>
      <c r="AL5595" s="81"/>
    </row>
    <row r="5596" spans="4:38" s="80" customFormat="1">
      <c r="D5596" s="81"/>
      <c r="E5596" s="81"/>
      <c r="K5596" s="82"/>
      <c r="W5596" s="81"/>
      <c r="X5596" s="81"/>
      <c r="AL5596" s="81"/>
    </row>
    <row r="5597" spans="4:38" s="80" customFormat="1">
      <c r="D5597" s="81"/>
      <c r="E5597" s="81"/>
      <c r="K5597" s="82"/>
      <c r="W5597" s="81"/>
      <c r="X5597" s="81"/>
      <c r="AL5597" s="81"/>
    </row>
    <row r="5598" spans="4:38" s="80" customFormat="1">
      <c r="D5598" s="81"/>
      <c r="E5598" s="81"/>
      <c r="K5598" s="82"/>
      <c r="W5598" s="81"/>
      <c r="X5598" s="81"/>
      <c r="AL5598" s="81"/>
    </row>
    <row r="5599" spans="4:38" s="80" customFormat="1">
      <c r="D5599" s="81"/>
      <c r="E5599" s="81"/>
      <c r="K5599" s="82"/>
      <c r="W5599" s="81"/>
      <c r="X5599" s="81"/>
      <c r="AL5599" s="81"/>
    </row>
    <row r="5600" spans="4:38" s="80" customFormat="1">
      <c r="D5600" s="81"/>
      <c r="E5600" s="81"/>
      <c r="K5600" s="82"/>
      <c r="W5600" s="81"/>
      <c r="X5600" s="81"/>
      <c r="AL5600" s="81"/>
    </row>
    <row r="5601" spans="4:38" s="80" customFormat="1">
      <c r="D5601" s="81"/>
      <c r="E5601" s="81"/>
      <c r="K5601" s="82"/>
      <c r="W5601" s="81"/>
      <c r="X5601" s="81"/>
      <c r="AL5601" s="81"/>
    </row>
    <row r="5602" spans="4:38" s="80" customFormat="1">
      <c r="D5602" s="81"/>
      <c r="E5602" s="81"/>
      <c r="K5602" s="82"/>
      <c r="W5602" s="81"/>
      <c r="X5602" s="81"/>
      <c r="AL5602" s="81"/>
    </row>
    <row r="5603" spans="4:38" s="80" customFormat="1">
      <c r="D5603" s="81"/>
      <c r="E5603" s="81"/>
      <c r="K5603" s="82"/>
      <c r="W5603" s="81"/>
      <c r="X5603" s="81"/>
      <c r="AL5603" s="81"/>
    </row>
    <row r="5604" spans="4:38" s="80" customFormat="1">
      <c r="D5604" s="81"/>
      <c r="E5604" s="81"/>
      <c r="K5604" s="82"/>
      <c r="W5604" s="81"/>
      <c r="X5604" s="81"/>
      <c r="AL5604" s="81"/>
    </row>
    <row r="5605" spans="4:38" s="80" customFormat="1">
      <c r="D5605" s="81"/>
      <c r="E5605" s="81"/>
      <c r="K5605" s="82"/>
      <c r="W5605" s="81"/>
      <c r="X5605" s="81"/>
      <c r="AL5605" s="81"/>
    </row>
    <row r="5606" spans="4:38" s="80" customFormat="1">
      <c r="D5606" s="81"/>
      <c r="E5606" s="81"/>
      <c r="K5606" s="82"/>
      <c r="W5606" s="81"/>
      <c r="X5606" s="81"/>
      <c r="AL5606" s="81"/>
    </row>
    <row r="5607" spans="4:38" s="80" customFormat="1">
      <c r="D5607" s="81"/>
      <c r="E5607" s="81"/>
      <c r="K5607" s="82"/>
      <c r="W5607" s="81"/>
      <c r="X5607" s="81"/>
      <c r="AL5607" s="81"/>
    </row>
    <row r="5608" spans="4:38" s="80" customFormat="1">
      <c r="D5608" s="81"/>
      <c r="E5608" s="81"/>
      <c r="K5608" s="82"/>
      <c r="W5608" s="81"/>
      <c r="X5608" s="81"/>
      <c r="AL5608" s="81"/>
    </row>
    <row r="5609" spans="4:38" s="80" customFormat="1">
      <c r="D5609" s="81"/>
      <c r="E5609" s="81"/>
      <c r="K5609" s="82"/>
      <c r="W5609" s="81"/>
      <c r="X5609" s="81"/>
      <c r="AL5609" s="81"/>
    </row>
    <row r="5610" spans="4:38" s="80" customFormat="1">
      <c r="D5610" s="81"/>
      <c r="E5610" s="81"/>
      <c r="K5610" s="82"/>
      <c r="W5610" s="81"/>
      <c r="X5610" s="81"/>
      <c r="AL5610" s="81"/>
    </row>
    <row r="5611" spans="4:38" s="80" customFormat="1">
      <c r="D5611" s="81"/>
      <c r="E5611" s="81"/>
      <c r="K5611" s="82"/>
      <c r="W5611" s="81"/>
      <c r="X5611" s="81"/>
      <c r="AL5611" s="81"/>
    </row>
    <row r="5612" spans="4:38" s="80" customFormat="1">
      <c r="D5612" s="81"/>
      <c r="E5612" s="81"/>
      <c r="K5612" s="82"/>
      <c r="W5612" s="81"/>
      <c r="X5612" s="81"/>
      <c r="AL5612" s="81"/>
    </row>
    <row r="5613" spans="4:38" s="80" customFormat="1">
      <c r="D5613" s="81"/>
      <c r="E5613" s="81"/>
      <c r="K5613" s="82"/>
      <c r="W5613" s="81"/>
      <c r="X5613" s="81"/>
      <c r="AL5613" s="81"/>
    </row>
    <row r="5614" spans="4:38" s="80" customFormat="1">
      <c r="D5614" s="81"/>
      <c r="E5614" s="81"/>
      <c r="K5614" s="82"/>
      <c r="W5614" s="81"/>
      <c r="X5614" s="81"/>
      <c r="AL5614" s="81"/>
    </row>
    <row r="5615" spans="4:38" s="80" customFormat="1">
      <c r="D5615" s="81"/>
      <c r="E5615" s="81"/>
      <c r="K5615" s="82"/>
      <c r="W5615" s="81"/>
      <c r="X5615" s="81"/>
      <c r="AL5615" s="81"/>
    </row>
    <row r="5616" spans="4:38" s="80" customFormat="1">
      <c r="D5616" s="81"/>
      <c r="E5616" s="81"/>
      <c r="K5616" s="82"/>
      <c r="W5616" s="81"/>
      <c r="X5616" s="81"/>
      <c r="AL5616" s="81"/>
    </row>
    <row r="5617" spans="4:38" s="80" customFormat="1">
      <c r="D5617" s="81"/>
      <c r="E5617" s="81"/>
      <c r="K5617" s="82"/>
      <c r="W5617" s="81"/>
      <c r="X5617" s="81"/>
      <c r="AL5617" s="81"/>
    </row>
    <row r="5618" spans="4:38" s="80" customFormat="1">
      <c r="D5618" s="81"/>
      <c r="E5618" s="81"/>
      <c r="K5618" s="82"/>
      <c r="W5618" s="81"/>
      <c r="X5618" s="81"/>
      <c r="AL5618" s="81"/>
    </row>
    <row r="5619" spans="4:38" s="80" customFormat="1">
      <c r="D5619" s="81"/>
      <c r="E5619" s="81"/>
      <c r="K5619" s="82"/>
      <c r="W5619" s="81"/>
      <c r="X5619" s="81"/>
      <c r="AL5619" s="81"/>
    </row>
    <row r="5620" spans="4:38" s="80" customFormat="1">
      <c r="D5620" s="81"/>
      <c r="E5620" s="81"/>
      <c r="K5620" s="82"/>
      <c r="W5620" s="81"/>
      <c r="X5620" s="81"/>
      <c r="AL5620" s="81"/>
    </row>
    <row r="5621" spans="4:38" s="80" customFormat="1">
      <c r="D5621" s="81"/>
      <c r="E5621" s="81"/>
      <c r="K5621" s="82"/>
      <c r="W5621" s="81"/>
      <c r="X5621" s="81"/>
      <c r="AL5621" s="81"/>
    </row>
    <row r="5622" spans="4:38" s="80" customFormat="1">
      <c r="D5622" s="81"/>
      <c r="E5622" s="81"/>
      <c r="K5622" s="82"/>
      <c r="W5622" s="81"/>
      <c r="X5622" s="81"/>
      <c r="AL5622" s="81"/>
    </row>
    <row r="5623" spans="4:38" s="80" customFormat="1">
      <c r="D5623" s="81"/>
      <c r="E5623" s="81"/>
      <c r="K5623" s="82"/>
      <c r="W5623" s="81"/>
      <c r="X5623" s="81"/>
      <c r="AL5623" s="81"/>
    </row>
    <row r="5624" spans="4:38" s="80" customFormat="1">
      <c r="D5624" s="81"/>
      <c r="E5624" s="81"/>
      <c r="K5624" s="82"/>
      <c r="W5624" s="81"/>
      <c r="X5624" s="81"/>
      <c r="AL5624" s="81"/>
    </row>
    <row r="5625" spans="4:38" s="80" customFormat="1">
      <c r="D5625" s="81"/>
      <c r="E5625" s="81"/>
      <c r="K5625" s="82"/>
      <c r="W5625" s="81"/>
      <c r="X5625" s="81"/>
      <c r="AL5625" s="81"/>
    </row>
    <row r="5626" spans="4:38" s="80" customFormat="1">
      <c r="D5626" s="81"/>
      <c r="E5626" s="81"/>
      <c r="K5626" s="82"/>
      <c r="W5626" s="81"/>
      <c r="X5626" s="81"/>
      <c r="AL5626" s="81"/>
    </row>
    <row r="5627" spans="4:38" s="80" customFormat="1">
      <c r="D5627" s="81"/>
      <c r="E5627" s="81"/>
      <c r="K5627" s="82"/>
      <c r="W5627" s="81"/>
      <c r="X5627" s="81"/>
      <c r="AL5627" s="81"/>
    </row>
    <row r="5628" spans="4:38" s="80" customFormat="1">
      <c r="D5628" s="81"/>
      <c r="E5628" s="81"/>
      <c r="K5628" s="82"/>
      <c r="W5628" s="81"/>
      <c r="X5628" s="81"/>
      <c r="AL5628" s="81"/>
    </row>
    <row r="5629" spans="4:38" s="80" customFormat="1">
      <c r="D5629" s="81"/>
      <c r="E5629" s="81"/>
      <c r="K5629" s="82"/>
      <c r="W5629" s="81"/>
      <c r="X5629" s="81"/>
      <c r="AL5629" s="81"/>
    </row>
    <row r="5630" spans="4:38" s="80" customFormat="1">
      <c r="D5630" s="81"/>
      <c r="E5630" s="81"/>
      <c r="K5630" s="82"/>
      <c r="W5630" s="81"/>
      <c r="X5630" s="81"/>
      <c r="AL5630" s="81"/>
    </row>
    <row r="5631" spans="4:38" s="80" customFormat="1">
      <c r="D5631" s="81"/>
      <c r="E5631" s="81"/>
      <c r="K5631" s="82"/>
      <c r="W5631" s="81"/>
      <c r="X5631" s="81"/>
      <c r="AL5631" s="81"/>
    </row>
    <row r="5632" spans="4:38" s="80" customFormat="1">
      <c r="D5632" s="81"/>
      <c r="E5632" s="81"/>
      <c r="K5632" s="82"/>
      <c r="W5632" s="81"/>
      <c r="X5632" s="81"/>
      <c r="AL5632" s="81"/>
    </row>
    <row r="5633" spans="4:38" s="80" customFormat="1">
      <c r="D5633" s="81"/>
      <c r="E5633" s="81"/>
      <c r="K5633" s="82"/>
      <c r="W5633" s="81"/>
      <c r="X5633" s="81"/>
      <c r="AL5633" s="81"/>
    </row>
    <row r="5634" spans="4:38" s="80" customFormat="1">
      <c r="D5634" s="81"/>
      <c r="E5634" s="81"/>
      <c r="K5634" s="82"/>
      <c r="W5634" s="81"/>
      <c r="X5634" s="81"/>
      <c r="AL5634" s="81"/>
    </row>
    <row r="5635" spans="4:38" s="80" customFormat="1">
      <c r="D5635" s="81"/>
      <c r="E5635" s="81"/>
      <c r="K5635" s="82"/>
      <c r="W5635" s="81"/>
      <c r="X5635" s="81"/>
      <c r="AL5635" s="81"/>
    </row>
    <row r="5636" spans="4:38" s="80" customFormat="1">
      <c r="D5636" s="81"/>
      <c r="E5636" s="81"/>
      <c r="K5636" s="82"/>
      <c r="W5636" s="81"/>
      <c r="X5636" s="81"/>
      <c r="AL5636" s="81"/>
    </row>
    <row r="5637" spans="4:38" s="80" customFormat="1">
      <c r="D5637" s="81"/>
      <c r="E5637" s="81"/>
      <c r="K5637" s="82"/>
      <c r="W5637" s="81"/>
      <c r="X5637" s="81"/>
      <c r="AL5637" s="81"/>
    </row>
    <row r="5638" spans="4:38" s="80" customFormat="1">
      <c r="D5638" s="81"/>
      <c r="E5638" s="81"/>
      <c r="K5638" s="82"/>
      <c r="W5638" s="81"/>
      <c r="X5638" s="81"/>
      <c r="AL5638" s="81"/>
    </row>
    <row r="5639" spans="4:38" s="80" customFormat="1">
      <c r="D5639" s="81"/>
      <c r="E5639" s="81"/>
      <c r="K5639" s="82"/>
      <c r="W5639" s="81"/>
      <c r="X5639" s="81"/>
      <c r="AL5639" s="81"/>
    </row>
    <row r="5640" spans="4:38" s="80" customFormat="1">
      <c r="D5640" s="81"/>
      <c r="E5640" s="81"/>
      <c r="K5640" s="82"/>
      <c r="W5640" s="81"/>
      <c r="X5640" s="81"/>
      <c r="AL5640" s="81"/>
    </row>
    <row r="5641" spans="4:38" s="80" customFormat="1">
      <c r="D5641" s="81"/>
      <c r="E5641" s="81"/>
      <c r="K5641" s="82"/>
      <c r="W5641" s="81"/>
      <c r="X5641" s="81"/>
      <c r="AL5641" s="81"/>
    </row>
    <row r="5642" spans="4:38" s="80" customFormat="1">
      <c r="D5642" s="81"/>
      <c r="E5642" s="81"/>
      <c r="K5642" s="82"/>
      <c r="W5642" s="81"/>
      <c r="X5642" s="81"/>
      <c r="AL5642" s="81"/>
    </row>
    <row r="5643" spans="4:38" s="80" customFormat="1">
      <c r="D5643" s="81"/>
      <c r="E5643" s="81"/>
      <c r="K5643" s="82"/>
      <c r="W5643" s="81"/>
      <c r="X5643" s="81"/>
      <c r="AL5643" s="81"/>
    </row>
    <row r="5644" spans="4:38" s="80" customFormat="1">
      <c r="D5644" s="81"/>
      <c r="E5644" s="81"/>
      <c r="K5644" s="82"/>
      <c r="W5644" s="81"/>
      <c r="X5644" s="81"/>
      <c r="AL5644" s="81"/>
    </row>
    <row r="5645" spans="4:38" s="80" customFormat="1">
      <c r="D5645" s="81"/>
      <c r="E5645" s="81"/>
      <c r="K5645" s="82"/>
      <c r="W5645" s="81"/>
      <c r="X5645" s="81"/>
      <c r="AL5645" s="81"/>
    </row>
    <row r="5646" spans="4:38" s="80" customFormat="1">
      <c r="D5646" s="81"/>
      <c r="E5646" s="81"/>
      <c r="K5646" s="82"/>
      <c r="W5646" s="81"/>
      <c r="X5646" s="81"/>
      <c r="AL5646" s="81"/>
    </row>
    <row r="5647" spans="4:38" s="80" customFormat="1">
      <c r="D5647" s="81"/>
      <c r="E5647" s="81"/>
      <c r="K5647" s="82"/>
      <c r="W5647" s="81"/>
      <c r="X5647" s="81"/>
      <c r="AL5647" s="81"/>
    </row>
    <row r="5648" spans="4:38" s="80" customFormat="1">
      <c r="D5648" s="81"/>
      <c r="E5648" s="81"/>
      <c r="K5648" s="82"/>
      <c r="W5648" s="81"/>
      <c r="X5648" s="81"/>
      <c r="AL5648" s="81"/>
    </row>
    <row r="5649" spans="4:38" s="80" customFormat="1">
      <c r="D5649" s="81"/>
      <c r="E5649" s="81"/>
      <c r="K5649" s="82"/>
      <c r="W5649" s="81"/>
      <c r="X5649" s="81"/>
      <c r="AL5649" s="81"/>
    </row>
    <row r="5650" spans="4:38" s="80" customFormat="1">
      <c r="D5650" s="81"/>
      <c r="E5650" s="81"/>
      <c r="K5650" s="82"/>
      <c r="W5650" s="81"/>
      <c r="X5650" s="81"/>
      <c r="AL5650" s="81"/>
    </row>
    <row r="5651" spans="4:38" s="80" customFormat="1">
      <c r="D5651" s="81"/>
      <c r="E5651" s="81"/>
      <c r="K5651" s="82"/>
      <c r="W5651" s="81"/>
      <c r="X5651" s="81"/>
      <c r="AL5651" s="81"/>
    </row>
    <row r="5652" spans="4:38" s="80" customFormat="1">
      <c r="D5652" s="81"/>
      <c r="E5652" s="81"/>
      <c r="K5652" s="82"/>
      <c r="W5652" s="81"/>
      <c r="X5652" s="81"/>
      <c r="AL5652" s="81"/>
    </row>
    <row r="5653" spans="4:38" s="80" customFormat="1">
      <c r="D5653" s="81"/>
      <c r="E5653" s="81"/>
      <c r="K5653" s="82"/>
      <c r="W5653" s="81"/>
      <c r="X5653" s="81"/>
      <c r="AL5653" s="81"/>
    </row>
    <row r="5654" spans="4:38" s="80" customFormat="1">
      <c r="D5654" s="81"/>
      <c r="E5654" s="81"/>
      <c r="K5654" s="82"/>
      <c r="W5654" s="81"/>
      <c r="X5654" s="81"/>
      <c r="AL5654" s="81"/>
    </row>
    <row r="5655" spans="4:38" s="80" customFormat="1">
      <c r="D5655" s="81"/>
      <c r="E5655" s="81"/>
      <c r="K5655" s="82"/>
      <c r="W5655" s="81"/>
      <c r="X5655" s="81"/>
      <c r="AL5655" s="81"/>
    </row>
    <row r="5656" spans="4:38" s="80" customFormat="1">
      <c r="D5656" s="81"/>
      <c r="E5656" s="81"/>
      <c r="K5656" s="82"/>
      <c r="W5656" s="81"/>
      <c r="X5656" s="81"/>
      <c r="AL5656" s="81"/>
    </row>
    <row r="5657" spans="4:38" s="80" customFormat="1">
      <c r="D5657" s="81"/>
      <c r="E5657" s="81"/>
      <c r="K5657" s="82"/>
      <c r="W5657" s="81"/>
      <c r="X5657" s="81"/>
      <c r="AL5657" s="81"/>
    </row>
    <row r="5658" spans="4:38" s="80" customFormat="1">
      <c r="D5658" s="81"/>
      <c r="E5658" s="81"/>
      <c r="K5658" s="82"/>
      <c r="W5658" s="81"/>
      <c r="X5658" s="81"/>
      <c r="AL5658" s="81"/>
    </row>
    <row r="5659" spans="4:38" s="80" customFormat="1">
      <c r="D5659" s="81"/>
      <c r="E5659" s="81"/>
      <c r="K5659" s="82"/>
      <c r="W5659" s="81"/>
      <c r="X5659" s="81"/>
      <c r="AL5659" s="81"/>
    </row>
    <row r="5660" spans="4:38" s="80" customFormat="1">
      <c r="D5660" s="81"/>
      <c r="E5660" s="81"/>
      <c r="K5660" s="82"/>
      <c r="W5660" s="81"/>
      <c r="X5660" s="81"/>
      <c r="AL5660" s="81"/>
    </row>
    <row r="5661" spans="4:38" s="80" customFormat="1">
      <c r="D5661" s="81"/>
      <c r="E5661" s="81"/>
      <c r="K5661" s="82"/>
      <c r="W5661" s="81"/>
      <c r="X5661" s="81"/>
      <c r="AL5661" s="81"/>
    </row>
    <row r="5662" spans="4:38" s="80" customFormat="1">
      <c r="D5662" s="81"/>
      <c r="E5662" s="81"/>
      <c r="K5662" s="82"/>
      <c r="W5662" s="81"/>
      <c r="X5662" s="81"/>
      <c r="AL5662" s="81"/>
    </row>
    <row r="5663" spans="4:38" s="80" customFormat="1">
      <c r="D5663" s="81"/>
      <c r="E5663" s="81"/>
      <c r="K5663" s="82"/>
      <c r="W5663" s="81"/>
      <c r="X5663" s="81"/>
      <c r="AL5663" s="81"/>
    </row>
    <row r="5664" spans="4:38" s="80" customFormat="1">
      <c r="D5664" s="81"/>
      <c r="E5664" s="81"/>
      <c r="K5664" s="82"/>
      <c r="W5664" s="81"/>
      <c r="X5664" s="81"/>
      <c r="AL5664" s="81"/>
    </row>
    <row r="5665" spans="4:38" s="80" customFormat="1">
      <c r="D5665" s="81"/>
      <c r="E5665" s="81"/>
      <c r="K5665" s="82"/>
      <c r="W5665" s="81"/>
      <c r="X5665" s="81"/>
      <c r="AL5665" s="81"/>
    </row>
    <row r="5666" spans="4:38" s="80" customFormat="1">
      <c r="D5666" s="81"/>
      <c r="E5666" s="81"/>
      <c r="K5666" s="82"/>
      <c r="W5666" s="81"/>
      <c r="X5666" s="81"/>
      <c r="AL5666" s="81"/>
    </row>
    <row r="5667" spans="4:38" s="80" customFormat="1">
      <c r="D5667" s="81"/>
      <c r="E5667" s="81"/>
      <c r="K5667" s="82"/>
      <c r="W5667" s="81"/>
      <c r="X5667" s="81"/>
      <c r="AL5667" s="81"/>
    </row>
    <row r="5668" spans="4:38" s="80" customFormat="1">
      <c r="D5668" s="81"/>
      <c r="E5668" s="81"/>
      <c r="K5668" s="82"/>
      <c r="W5668" s="81"/>
      <c r="X5668" s="81"/>
      <c r="AL5668" s="81"/>
    </row>
    <row r="5669" spans="4:38" s="80" customFormat="1">
      <c r="D5669" s="81"/>
      <c r="E5669" s="81"/>
      <c r="K5669" s="82"/>
      <c r="W5669" s="81"/>
      <c r="X5669" s="81"/>
      <c r="AL5669" s="81"/>
    </row>
    <row r="5670" spans="4:38" s="80" customFormat="1">
      <c r="D5670" s="81"/>
      <c r="E5670" s="81"/>
      <c r="K5670" s="82"/>
      <c r="W5670" s="81"/>
      <c r="X5670" s="81"/>
      <c r="AL5670" s="81"/>
    </row>
    <row r="5671" spans="4:38" s="80" customFormat="1">
      <c r="D5671" s="81"/>
      <c r="E5671" s="81"/>
      <c r="K5671" s="82"/>
      <c r="W5671" s="81"/>
      <c r="X5671" s="81"/>
      <c r="AL5671" s="81"/>
    </row>
    <row r="5672" spans="4:38" s="80" customFormat="1">
      <c r="D5672" s="81"/>
      <c r="E5672" s="81"/>
      <c r="K5672" s="82"/>
      <c r="W5672" s="81"/>
      <c r="X5672" s="81"/>
      <c r="AL5672" s="81"/>
    </row>
    <row r="5673" spans="4:38" s="80" customFormat="1">
      <c r="D5673" s="81"/>
      <c r="E5673" s="81"/>
      <c r="K5673" s="82"/>
      <c r="W5673" s="81"/>
      <c r="X5673" s="81"/>
      <c r="AL5673" s="81"/>
    </row>
    <row r="5674" spans="4:38" s="80" customFormat="1">
      <c r="D5674" s="81"/>
      <c r="E5674" s="81"/>
      <c r="K5674" s="82"/>
      <c r="W5674" s="81"/>
      <c r="X5674" s="81"/>
      <c r="AL5674" s="81"/>
    </row>
    <row r="5675" spans="4:38" s="80" customFormat="1">
      <c r="D5675" s="81"/>
      <c r="E5675" s="81"/>
      <c r="K5675" s="82"/>
      <c r="W5675" s="81"/>
      <c r="X5675" s="81"/>
      <c r="AL5675" s="81"/>
    </row>
    <row r="5676" spans="4:38" s="80" customFormat="1">
      <c r="D5676" s="81"/>
      <c r="E5676" s="81"/>
      <c r="K5676" s="82"/>
      <c r="W5676" s="81"/>
      <c r="X5676" s="81"/>
      <c r="AL5676" s="81"/>
    </row>
    <row r="5677" spans="4:38" s="80" customFormat="1">
      <c r="D5677" s="81"/>
      <c r="E5677" s="81"/>
      <c r="K5677" s="82"/>
      <c r="W5677" s="81"/>
      <c r="X5677" s="81"/>
      <c r="AL5677" s="81"/>
    </row>
    <row r="5678" spans="4:38" s="80" customFormat="1">
      <c r="D5678" s="81"/>
      <c r="E5678" s="81"/>
      <c r="K5678" s="82"/>
      <c r="W5678" s="81"/>
      <c r="X5678" s="81"/>
      <c r="AL5678" s="81"/>
    </row>
    <row r="5679" spans="4:38" s="80" customFormat="1">
      <c r="D5679" s="81"/>
      <c r="E5679" s="81"/>
      <c r="K5679" s="82"/>
      <c r="W5679" s="81"/>
      <c r="X5679" s="81"/>
      <c r="AL5679" s="81"/>
    </row>
    <row r="5680" spans="4:38" s="80" customFormat="1">
      <c r="D5680" s="81"/>
      <c r="E5680" s="81"/>
      <c r="K5680" s="82"/>
      <c r="W5680" s="81"/>
      <c r="X5680" s="81"/>
      <c r="AL5680" s="81"/>
    </row>
    <row r="5681" spans="4:38" s="80" customFormat="1">
      <c r="D5681" s="81"/>
      <c r="E5681" s="81"/>
      <c r="K5681" s="82"/>
      <c r="W5681" s="81"/>
      <c r="X5681" s="81"/>
      <c r="AL5681" s="81"/>
    </row>
    <row r="5682" spans="4:38" s="80" customFormat="1">
      <c r="D5682" s="81"/>
      <c r="E5682" s="81"/>
      <c r="K5682" s="82"/>
      <c r="W5682" s="81"/>
      <c r="X5682" s="81"/>
      <c r="AL5682" s="81"/>
    </row>
    <row r="5683" spans="4:38" s="80" customFormat="1">
      <c r="D5683" s="81"/>
      <c r="E5683" s="81"/>
      <c r="K5683" s="82"/>
      <c r="W5683" s="81"/>
      <c r="X5683" s="81"/>
      <c r="AL5683" s="81"/>
    </row>
    <row r="5684" spans="4:38" s="80" customFormat="1">
      <c r="D5684" s="81"/>
      <c r="E5684" s="81"/>
      <c r="K5684" s="82"/>
      <c r="W5684" s="81"/>
      <c r="X5684" s="81"/>
      <c r="AL5684" s="81"/>
    </row>
    <row r="5685" spans="4:38" s="80" customFormat="1">
      <c r="D5685" s="81"/>
      <c r="E5685" s="81"/>
      <c r="K5685" s="82"/>
      <c r="W5685" s="81"/>
      <c r="X5685" s="81"/>
      <c r="AL5685" s="81"/>
    </row>
    <row r="5686" spans="4:38" s="80" customFormat="1">
      <c r="D5686" s="81"/>
      <c r="E5686" s="81"/>
      <c r="K5686" s="82"/>
      <c r="W5686" s="81"/>
      <c r="X5686" s="81"/>
      <c r="AL5686" s="81"/>
    </row>
    <row r="5687" spans="4:38" s="80" customFormat="1">
      <c r="D5687" s="81"/>
      <c r="E5687" s="81"/>
      <c r="K5687" s="82"/>
      <c r="W5687" s="81"/>
      <c r="X5687" s="81"/>
      <c r="AL5687" s="81"/>
    </row>
    <row r="5688" spans="4:38" s="80" customFormat="1">
      <c r="D5688" s="81"/>
      <c r="E5688" s="81"/>
      <c r="K5688" s="82"/>
      <c r="W5688" s="81"/>
      <c r="X5688" s="81"/>
      <c r="AL5688" s="81"/>
    </row>
    <row r="5689" spans="4:38" s="80" customFormat="1">
      <c r="D5689" s="81"/>
      <c r="E5689" s="81"/>
      <c r="K5689" s="82"/>
      <c r="W5689" s="81"/>
      <c r="X5689" s="81"/>
      <c r="AL5689" s="81"/>
    </row>
    <row r="5690" spans="4:38" s="80" customFormat="1">
      <c r="D5690" s="81"/>
      <c r="E5690" s="81"/>
      <c r="K5690" s="82"/>
      <c r="W5690" s="81"/>
      <c r="X5690" s="81"/>
      <c r="AL5690" s="81"/>
    </row>
    <row r="5691" spans="4:38" s="80" customFormat="1">
      <c r="D5691" s="81"/>
      <c r="E5691" s="81"/>
      <c r="K5691" s="82"/>
      <c r="W5691" s="81"/>
      <c r="X5691" s="81"/>
      <c r="AL5691" s="81"/>
    </row>
    <row r="5692" spans="4:38" s="80" customFormat="1">
      <c r="D5692" s="81"/>
      <c r="E5692" s="81"/>
      <c r="K5692" s="82"/>
      <c r="W5692" s="81"/>
      <c r="X5692" s="81"/>
      <c r="AL5692" s="81"/>
    </row>
    <row r="5693" spans="4:38" s="80" customFormat="1">
      <c r="D5693" s="81"/>
      <c r="E5693" s="81"/>
      <c r="K5693" s="82"/>
      <c r="W5693" s="81"/>
      <c r="X5693" s="81"/>
      <c r="AL5693" s="81"/>
    </row>
    <row r="5694" spans="4:38" s="80" customFormat="1">
      <c r="D5694" s="81"/>
      <c r="E5694" s="81"/>
      <c r="K5694" s="82"/>
      <c r="W5694" s="81"/>
      <c r="X5694" s="81"/>
      <c r="AL5694" s="81"/>
    </row>
    <row r="5695" spans="4:38" s="80" customFormat="1">
      <c r="D5695" s="81"/>
      <c r="E5695" s="81"/>
      <c r="K5695" s="82"/>
      <c r="W5695" s="81"/>
      <c r="X5695" s="81"/>
      <c r="AL5695" s="81"/>
    </row>
    <row r="5696" spans="4:38" s="80" customFormat="1">
      <c r="D5696" s="81"/>
      <c r="E5696" s="81"/>
      <c r="K5696" s="82"/>
      <c r="W5696" s="81"/>
      <c r="X5696" s="81"/>
      <c r="AL5696" s="81"/>
    </row>
    <row r="5697" spans="4:38" s="80" customFormat="1">
      <c r="D5697" s="81"/>
      <c r="E5697" s="81"/>
      <c r="K5697" s="82"/>
      <c r="W5697" s="81"/>
      <c r="X5697" s="81"/>
      <c r="AL5697" s="81"/>
    </row>
    <row r="5698" spans="4:38" s="80" customFormat="1">
      <c r="D5698" s="81"/>
      <c r="E5698" s="81"/>
      <c r="K5698" s="82"/>
      <c r="W5698" s="81"/>
      <c r="X5698" s="81"/>
      <c r="AL5698" s="81"/>
    </row>
    <row r="5699" spans="4:38" s="80" customFormat="1">
      <c r="D5699" s="81"/>
      <c r="E5699" s="81"/>
      <c r="K5699" s="82"/>
      <c r="W5699" s="81"/>
      <c r="X5699" s="81"/>
      <c r="AL5699" s="81"/>
    </row>
    <row r="5700" spans="4:38" s="80" customFormat="1">
      <c r="D5700" s="81"/>
      <c r="E5700" s="81"/>
      <c r="K5700" s="82"/>
      <c r="W5700" s="81"/>
      <c r="X5700" s="81"/>
      <c r="AL5700" s="81"/>
    </row>
    <row r="5701" spans="4:38" s="80" customFormat="1">
      <c r="D5701" s="81"/>
      <c r="E5701" s="81"/>
      <c r="K5701" s="82"/>
      <c r="W5701" s="81"/>
      <c r="X5701" s="81"/>
      <c r="AL5701" s="81"/>
    </row>
    <row r="5702" spans="4:38" s="80" customFormat="1">
      <c r="D5702" s="81"/>
      <c r="E5702" s="81"/>
      <c r="K5702" s="82"/>
      <c r="W5702" s="81"/>
      <c r="X5702" s="81"/>
      <c r="AL5702" s="81"/>
    </row>
    <row r="5703" spans="4:38" s="80" customFormat="1">
      <c r="D5703" s="81"/>
      <c r="E5703" s="81"/>
      <c r="K5703" s="82"/>
      <c r="W5703" s="81"/>
      <c r="X5703" s="81"/>
      <c r="AL5703" s="81"/>
    </row>
    <row r="5704" spans="4:38" s="80" customFormat="1">
      <c r="D5704" s="81"/>
      <c r="E5704" s="81"/>
      <c r="K5704" s="82"/>
      <c r="W5704" s="81"/>
      <c r="X5704" s="81"/>
      <c r="AL5704" s="81"/>
    </row>
    <row r="5705" spans="4:38" s="80" customFormat="1">
      <c r="D5705" s="81"/>
      <c r="E5705" s="81"/>
      <c r="K5705" s="82"/>
      <c r="W5705" s="81"/>
      <c r="X5705" s="81"/>
      <c r="AL5705" s="81"/>
    </row>
    <row r="5706" spans="4:38" s="80" customFormat="1">
      <c r="D5706" s="81"/>
      <c r="E5706" s="81"/>
      <c r="K5706" s="82"/>
      <c r="W5706" s="81"/>
      <c r="X5706" s="81"/>
      <c r="AL5706" s="81"/>
    </row>
    <row r="5707" spans="4:38" s="80" customFormat="1">
      <c r="D5707" s="81"/>
      <c r="E5707" s="81"/>
      <c r="K5707" s="82"/>
      <c r="W5707" s="81"/>
      <c r="X5707" s="81"/>
      <c r="AL5707" s="81"/>
    </row>
    <row r="5708" spans="4:38" s="80" customFormat="1">
      <c r="D5708" s="81"/>
      <c r="E5708" s="81"/>
      <c r="K5708" s="82"/>
      <c r="W5708" s="81"/>
      <c r="X5708" s="81"/>
      <c r="AL5708" s="81"/>
    </row>
    <row r="5709" spans="4:38" s="80" customFormat="1">
      <c r="D5709" s="81"/>
      <c r="E5709" s="81"/>
      <c r="K5709" s="82"/>
      <c r="W5709" s="81"/>
      <c r="X5709" s="81"/>
      <c r="AL5709" s="81"/>
    </row>
    <row r="5710" spans="4:38" s="80" customFormat="1">
      <c r="D5710" s="81"/>
      <c r="E5710" s="81"/>
      <c r="K5710" s="82"/>
      <c r="W5710" s="81"/>
      <c r="X5710" s="81"/>
      <c r="AL5710" s="81"/>
    </row>
    <row r="5711" spans="4:38" s="80" customFormat="1">
      <c r="D5711" s="81"/>
      <c r="E5711" s="81"/>
      <c r="K5711" s="82"/>
      <c r="W5711" s="81"/>
      <c r="X5711" s="81"/>
      <c r="AL5711" s="81"/>
    </row>
    <row r="5712" spans="4:38" s="80" customFormat="1">
      <c r="D5712" s="81"/>
      <c r="E5712" s="81"/>
      <c r="K5712" s="82"/>
      <c r="W5712" s="81"/>
      <c r="X5712" s="81"/>
      <c r="AL5712" s="81"/>
    </row>
    <row r="5713" spans="4:38" s="80" customFormat="1">
      <c r="D5713" s="81"/>
      <c r="E5713" s="81"/>
      <c r="K5713" s="82"/>
      <c r="W5713" s="81"/>
      <c r="X5713" s="81"/>
      <c r="AL5713" s="81"/>
    </row>
    <row r="5714" spans="4:38" s="80" customFormat="1">
      <c r="D5714" s="81"/>
      <c r="E5714" s="81"/>
      <c r="K5714" s="82"/>
      <c r="W5714" s="81"/>
      <c r="X5714" s="81"/>
      <c r="AL5714" s="81"/>
    </row>
    <row r="5715" spans="4:38" s="80" customFormat="1">
      <c r="D5715" s="81"/>
      <c r="E5715" s="81"/>
      <c r="K5715" s="82"/>
      <c r="W5715" s="81"/>
      <c r="X5715" s="81"/>
      <c r="AL5715" s="81"/>
    </row>
    <row r="5716" spans="4:38" s="80" customFormat="1">
      <c r="D5716" s="81"/>
      <c r="E5716" s="81"/>
      <c r="K5716" s="82"/>
      <c r="W5716" s="81"/>
      <c r="X5716" s="81"/>
      <c r="AL5716" s="81"/>
    </row>
    <row r="5717" spans="4:38" s="80" customFormat="1">
      <c r="D5717" s="81"/>
      <c r="E5717" s="81"/>
      <c r="K5717" s="82"/>
      <c r="W5717" s="81"/>
      <c r="X5717" s="81"/>
      <c r="AL5717" s="81"/>
    </row>
    <row r="5718" spans="4:38" s="80" customFormat="1">
      <c r="D5718" s="81"/>
      <c r="E5718" s="81"/>
      <c r="K5718" s="82"/>
      <c r="W5718" s="81"/>
      <c r="X5718" s="81"/>
      <c r="AL5718" s="81"/>
    </row>
    <row r="5719" spans="4:38" s="80" customFormat="1">
      <c r="D5719" s="81"/>
      <c r="E5719" s="81"/>
      <c r="K5719" s="82"/>
      <c r="W5719" s="81"/>
      <c r="X5719" s="81"/>
      <c r="AL5719" s="81"/>
    </row>
    <row r="5720" spans="4:38" s="80" customFormat="1">
      <c r="D5720" s="81"/>
      <c r="E5720" s="81"/>
      <c r="K5720" s="82"/>
      <c r="W5720" s="81"/>
      <c r="X5720" s="81"/>
      <c r="AL5720" s="81"/>
    </row>
    <row r="5721" spans="4:38" s="80" customFormat="1">
      <c r="D5721" s="81"/>
      <c r="E5721" s="81"/>
      <c r="K5721" s="82"/>
      <c r="W5721" s="81"/>
      <c r="X5721" s="81"/>
      <c r="AL5721" s="81"/>
    </row>
    <row r="5722" spans="4:38" s="80" customFormat="1">
      <c r="D5722" s="81"/>
      <c r="E5722" s="81"/>
      <c r="K5722" s="82"/>
      <c r="W5722" s="81"/>
      <c r="X5722" s="81"/>
      <c r="AL5722" s="81"/>
    </row>
    <row r="5723" spans="4:38" s="80" customFormat="1">
      <c r="D5723" s="81"/>
      <c r="E5723" s="81"/>
      <c r="K5723" s="82"/>
      <c r="W5723" s="81"/>
      <c r="X5723" s="81"/>
      <c r="AL5723" s="81"/>
    </row>
    <row r="5724" spans="4:38" s="80" customFormat="1">
      <c r="D5724" s="81"/>
      <c r="E5724" s="81"/>
      <c r="K5724" s="82"/>
      <c r="W5724" s="81"/>
      <c r="X5724" s="81"/>
      <c r="AL5724" s="81"/>
    </row>
    <row r="5725" spans="4:38" s="80" customFormat="1">
      <c r="D5725" s="81"/>
      <c r="E5725" s="81"/>
      <c r="K5725" s="82"/>
      <c r="W5725" s="81"/>
      <c r="X5725" s="81"/>
      <c r="AL5725" s="81"/>
    </row>
    <row r="5726" spans="4:38" s="80" customFormat="1">
      <c r="D5726" s="81"/>
      <c r="E5726" s="81"/>
      <c r="K5726" s="82"/>
      <c r="W5726" s="81"/>
      <c r="X5726" s="81"/>
      <c r="AL5726" s="81"/>
    </row>
    <row r="5727" spans="4:38" s="80" customFormat="1">
      <c r="D5727" s="81"/>
      <c r="E5727" s="81"/>
      <c r="K5727" s="82"/>
      <c r="W5727" s="81"/>
      <c r="X5727" s="81"/>
      <c r="AL5727" s="81"/>
    </row>
    <row r="5728" spans="4:38" s="80" customFormat="1">
      <c r="D5728" s="81"/>
      <c r="E5728" s="81"/>
      <c r="K5728" s="82"/>
      <c r="W5728" s="81"/>
      <c r="X5728" s="81"/>
      <c r="AL5728" s="81"/>
    </row>
    <row r="5729" spans="4:38" s="80" customFormat="1">
      <c r="D5729" s="81"/>
      <c r="E5729" s="81"/>
      <c r="K5729" s="82"/>
      <c r="W5729" s="81"/>
      <c r="X5729" s="81"/>
      <c r="AL5729" s="81"/>
    </row>
    <row r="5730" spans="4:38" s="80" customFormat="1">
      <c r="D5730" s="81"/>
      <c r="E5730" s="81"/>
      <c r="K5730" s="82"/>
      <c r="W5730" s="81"/>
      <c r="X5730" s="81"/>
      <c r="AL5730" s="81"/>
    </row>
    <row r="5731" spans="4:38" s="80" customFormat="1">
      <c r="D5731" s="81"/>
      <c r="E5731" s="81"/>
      <c r="K5731" s="82"/>
      <c r="W5731" s="81"/>
      <c r="X5731" s="81"/>
      <c r="AL5731" s="81"/>
    </row>
    <row r="5732" spans="4:38" s="80" customFormat="1">
      <c r="D5732" s="81"/>
      <c r="E5732" s="81"/>
      <c r="K5732" s="82"/>
      <c r="W5732" s="81"/>
      <c r="X5732" s="81"/>
      <c r="AL5732" s="81"/>
    </row>
    <row r="5733" spans="4:38" s="80" customFormat="1">
      <c r="D5733" s="81"/>
      <c r="E5733" s="81"/>
      <c r="K5733" s="82"/>
      <c r="W5733" s="81"/>
      <c r="X5733" s="81"/>
      <c r="AL5733" s="81"/>
    </row>
    <row r="5734" spans="4:38" s="80" customFormat="1">
      <c r="D5734" s="81"/>
      <c r="E5734" s="81"/>
      <c r="K5734" s="82"/>
      <c r="W5734" s="81"/>
      <c r="X5734" s="81"/>
      <c r="AL5734" s="81"/>
    </row>
    <row r="5735" spans="4:38" s="80" customFormat="1">
      <c r="D5735" s="81"/>
      <c r="E5735" s="81"/>
      <c r="K5735" s="82"/>
      <c r="W5735" s="81"/>
      <c r="X5735" s="81"/>
      <c r="AL5735" s="81"/>
    </row>
    <row r="5736" spans="4:38" s="80" customFormat="1">
      <c r="D5736" s="81"/>
      <c r="E5736" s="81"/>
      <c r="K5736" s="82"/>
      <c r="W5736" s="81"/>
      <c r="X5736" s="81"/>
      <c r="AL5736" s="81"/>
    </row>
    <row r="5737" spans="4:38" s="80" customFormat="1">
      <c r="D5737" s="81"/>
      <c r="E5737" s="81"/>
      <c r="K5737" s="82"/>
      <c r="W5737" s="81"/>
      <c r="X5737" s="81"/>
      <c r="AL5737" s="81"/>
    </row>
    <row r="5738" spans="4:38" s="80" customFormat="1">
      <c r="D5738" s="81"/>
      <c r="E5738" s="81"/>
      <c r="K5738" s="82"/>
      <c r="W5738" s="81"/>
      <c r="X5738" s="81"/>
      <c r="AL5738" s="81"/>
    </row>
    <row r="5739" spans="4:38" s="80" customFormat="1">
      <c r="D5739" s="81"/>
      <c r="E5739" s="81"/>
      <c r="K5739" s="82"/>
      <c r="W5739" s="81"/>
      <c r="X5739" s="81"/>
      <c r="AL5739" s="81"/>
    </row>
    <row r="5740" spans="4:38" s="80" customFormat="1">
      <c r="D5740" s="81"/>
      <c r="E5740" s="81"/>
      <c r="K5740" s="82"/>
      <c r="W5740" s="81"/>
      <c r="X5740" s="81"/>
      <c r="AL5740" s="81"/>
    </row>
    <row r="5741" spans="4:38" s="80" customFormat="1">
      <c r="D5741" s="81"/>
      <c r="E5741" s="81"/>
      <c r="K5741" s="82"/>
      <c r="W5741" s="81"/>
      <c r="X5741" s="81"/>
      <c r="AL5741" s="81"/>
    </row>
    <row r="5742" spans="4:38" s="80" customFormat="1">
      <c r="D5742" s="81"/>
      <c r="E5742" s="81"/>
      <c r="K5742" s="82"/>
      <c r="W5742" s="81"/>
      <c r="X5742" s="81"/>
      <c r="AL5742" s="81"/>
    </row>
    <row r="5743" spans="4:38" s="80" customFormat="1">
      <c r="D5743" s="81"/>
      <c r="E5743" s="81"/>
      <c r="K5743" s="82"/>
      <c r="W5743" s="81"/>
      <c r="X5743" s="81"/>
      <c r="AL5743" s="81"/>
    </row>
    <row r="5744" spans="4:38" s="80" customFormat="1">
      <c r="D5744" s="81"/>
      <c r="E5744" s="81"/>
      <c r="K5744" s="82"/>
      <c r="W5744" s="81"/>
      <c r="X5744" s="81"/>
      <c r="AL5744" s="81"/>
    </row>
    <row r="5745" spans="4:38" s="80" customFormat="1">
      <c r="D5745" s="81"/>
      <c r="E5745" s="81"/>
      <c r="K5745" s="82"/>
      <c r="W5745" s="81"/>
      <c r="X5745" s="81"/>
      <c r="AL5745" s="81"/>
    </row>
    <row r="5746" spans="4:38" s="80" customFormat="1">
      <c r="D5746" s="81"/>
      <c r="E5746" s="81"/>
      <c r="K5746" s="82"/>
      <c r="W5746" s="81"/>
      <c r="X5746" s="81"/>
      <c r="AL5746" s="81"/>
    </row>
    <row r="5747" spans="4:38" s="80" customFormat="1">
      <c r="D5747" s="81"/>
      <c r="E5747" s="81"/>
      <c r="K5747" s="82"/>
      <c r="W5747" s="81"/>
      <c r="X5747" s="81"/>
      <c r="AL5747" s="81"/>
    </row>
    <row r="5748" spans="4:38" s="80" customFormat="1">
      <c r="D5748" s="81"/>
      <c r="E5748" s="81"/>
      <c r="K5748" s="82"/>
      <c r="W5748" s="81"/>
      <c r="X5748" s="81"/>
      <c r="AL5748" s="81"/>
    </row>
    <row r="5749" spans="4:38" s="80" customFormat="1">
      <c r="D5749" s="81"/>
      <c r="E5749" s="81"/>
      <c r="K5749" s="82"/>
      <c r="W5749" s="81"/>
      <c r="X5749" s="81"/>
      <c r="AL5749" s="81"/>
    </row>
    <row r="5750" spans="4:38" s="80" customFormat="1">
      <c r="D5750" s="81"/>
      <c r="E5750" s="81"/>
      <c r="K5750" s="82"/>
      <c r="W5750" s="81"/>
      <c r="X5750" s="81"/>
      <c r="AL5750" s="81"/>
    </row>
    <row r="5751" spans="4:38" s="80" customFormat="1">
      <c r="D5751" s="81"/>
      <c r="E5751" s="81"/>
      <c r="K5751" s="82"/>
      <c r="W5751" s="81"/>
      <c r="X5751" s="81"/>
      <c r="AL5751" s="81"/>
    </row>
    <row r="5752" spans="4:38" s="80" customFormat="1">
      <c r="D5752" s="81"/>
      <c r="E5752" s="81"/>
      <c r="K5752" s="82"/>
      <c r="W5752" s="81"/>
      <c r="X5752" s="81"/>
      <c r="AL5752" s="81"/>
    </row>
    <row r="5753" spans="4:38" s="80" customFormat="1">
      <c r="D5753" s="81"/>
      <c r="E5753" s="81"/>
      <c r="K5753" s="82"/>
      <c r="W5753" s="81"/>
      <c r="X5753" s="81"/>
      <c r="AL5753" s="81"/>
    </row>
    <row r="5754" spans="4:38" s="80" customFormat="1">
      <c r="D5754" s="81"/>
      <c r="E5754" s="81"/>
      <c r="K5754" s="82"/>
      <c r="W5754" s="81"/>
      <c r="X5754" s="81"/>
      <c r="AL5754" s="81"/>
    </row>
    <row r="5755" spans="4:38" s="80" customFormat="1">
      <c r="D5755" s="81"/>
      <c r="E5755" s="81"/>
      <c r="K5755" s="82"/>
      <c r="W5755" s="81"/>
      <c r="X5755" s="81"/>
      <c r="AL5755" s="81"/>
    </row>
    <row r="5756" spans="4:38" s="80" customFormat="1">
      <c r="D5756" s="81"/>
      <c r="E5756" s="81"/>
      <c r="K5756" s="82"/>
      <c r="W5756" s="81"/>
      <c r="X5756" s="81"/>
      <c r="AL5756" s="81"/>
    </row>
    <row r="5757" spans="4:38" s="80" customFormat="1">
      <c r="D5757" s="81"/>
      <c r="E5757" s="81"/>
      <c r="K5757" s="82"/>
      <c r="W5757" s="81"/>
      <c r="X5757" s="81"/>
      <c r="AL5757" s="81"/>
    </row>
    <row r="5758" spans="4:38" s="80" customFormat="1">
      <c r="D5758" s="81"/>
      <c r="E5758" s="81"/>
      <c r="K5758" s="82"/>
      <c r="W5758" s="81"/>
      <c r="X5758" s="81"/>
      <c r="AL5758" s="81"/>
    </row>
    <row r="5759" spans="4:38" s="80" customFormat="1">
      <c r="D5759" s="81"/>
      <c r="E5759" s="81"/>
      <c r="K5759" s="82"/>
      <c r="W5759" s="81"/>
      <c r="X5759" s="81"/>
      <c r="AL5759" s="81"/>
    </row>
    <row r="5760" spans="4:38" s="80" customFormat="1">
      <c r="D5760" s="81"/>
      <c r="E5760" s="81"/>
      <c r="K5760" s="82"/>
      <c r="W5760" s="81"/>
      <c r="X5760" s="81"/>
      <c r="AL5760" s="81"/>
    </row>
    <row r="5761" spans="4:38" s="80" customFormat="1">
      <c r="D5761" s="81"/>
      <c r="E5761" s="81"/>
      <c r="K5761" s="82"/>
      <c r="W5761" s="81"/>
      <c r="X5761" s="81"/>
      <c r="AL5761" s="81"/>
    </row>
    <row r="5762" spans="4:38" s="80" customFormat="1">
      <c r="D5762" s="81"/>
      <c r="E5762" s="81"/>
      <c r="K5762" s="82"/>
      <c r="W5762" s="81"/>
      <c r="X5762" s="81"/>
      <c r="AL5762" s="81"/>
    </row>
    <row r="5763" spans="4:38" s="80" customFormat="1">
      <c r="D5763" s="81"/>
      <c r="E5763" s="81"/>
      <c r="K5763" s="82"/>
      <c r="W5763" s="81"/>
      <c r="X5763" s="81"/>
      <c r="AL5763" s="81"/>
    </row>
    <row r="5764" spans="4:38" s="80" customFormat="1">
      <c r="D5764" s="81"/>
      <c r="E5764" s="81"/>
      <c r="K5764" s="82"/>
      <c r="W5764" s="81"/>
      <c r="X5764" s="81"/>
      <c r="AL5764" s="81"/>
    </row>
    <row r="5765" spans="4:38" s="80" customFormat="1">
      <c r="D5765" s="81"/>
      <c r="E5765" s="81"/>
      <c r="K5765" s="82"/>
      <c r="W5765" s="81"/>
      <c r="X5765" s="81"/>
      <c r="AL5765" s="81"/>
    </row>
    <row r="5766" spans="4:38" s="80" customFormat="1">
      <c r="D5766" s="81"/>
      <c r="E5766" s="81"/>
      <c r="K5766" s="82"/>
      <c r="W5766" s="81"/>
      <c r="X5766" s="81"/>
      <c r="AL5766" s="81"/>
    </row>
    <row r="5767" spans="4:38" s="80" customFormat="1">
      <c r="D5767" s="81"/>
      <c r="E5767" s="81"/>
      <c r="K5767" s="82"/>
      <c r="W5767" s="81"/>
      <c r="X5767" s="81"/>
      <c r="AL5767" s="81"/>
    </row>
    <row r="5768" spans="4:38" s="80" customFormat="1">
      <c r="D5768" s="81"/>
      <c r="E5768" s="81"/>
      <c r="K5768" s="82"/>
      <c r="W5768" s="81"/>
      <c r="X5768" s="81"/>
      <c r="AL5768" s="81"/>
    </row>
    <row r="5769" spans="4:38" s="80" customFormat="1">
      <c r="D5769" s="81"/>
      <c r="E5769" s="81"/>
      <c r="K5769" s="82"/>
      <c r="W5769" s="81"/>
      <c r="X5769" s="81"/>
      <c r="AL5769" s="81"/>
    </row>
    <row r="5770" spans="4:38" s="80" customFormat="1">
      <c r="D5770" s="81"/>
      <c r="E5770" s="81"/>
      <c r="K5770" s="82"/>
      <c r="W5770" s="81"/>
      <c r="X5770" s="81"/>
      <c r="AL5770" s="81"/>
    </row>
    <row r="5771" spans="4:38" s="80" customFormat="1">
      <c r="D5771" s="81"/>
      <c r="E5771" s="81"/>
      <c r="K5771" s="82"/>
      <c r="W5771" s="81"/>
      <c r="X5771" s="81"/>
      <c r="AL5771" s="81"/>
    </row>
    <row r="5772" spans="4:38" s="80" customFormat="1">
      <c r="D5772" s="81"/>
      <c r="E5772" s="81"/>
      <c r="K5772" s="82"/>
      <c r="W5772" s="81"/>
      <c r="X5772" s="81"/>
      <c r="AL5772" s="81"/>
    </row>
    <row r="5773" spans="4:38" s="80" customFormat="1">
      <c r="D5773" s="81"/>
      <c r="E5773" s="81"/>
      <c r="K5773" s="82"/>
      <c r="W5773" s="81"/>
      <c r="X5773" s="81"/>
      <c r="AL5773" s="81"/>
    </row>
    <row r="5774" spans="4:38" s="80" customFormat="1">
      <c r="D5774" s="81"/>
      <c r="E5774" s="81"/>
      <c r="K5774" s="82"/>
      <c r="W5774" s="81"/>
      <c r="X5774" s="81"/>
      <c r="AL5774" s="81"/>
    </row>
    <row r="5775" spans="4:38" s="80" customFormat="1">
      <c r="D5775" s="81"/>
      <c r="E5775" s="81"/>
      <c r="K5775" s="82"/>
      <c r="W5775" s="81"/>
      <c r="X5775" s="81"/>
      <c r="AL5775" s="81"/>
    </row>
    <row r="5776" spans="4:38" s="80" customFormat="1">
      <c r="D5776" s="81"/>
      <c r="E5776" s="81"/>
      <c r="K5776" s="82"/>
      <c r="W5776" s="81"/>
      <c r="X5776" s="81"/>
      <c r="AL5776" s="81"/>
    </row>
    <row r="5777" spans="4:38" s="80" customFormat="1">
      <c r="D5777" s="81"/>
      <c r="E5777" s="81"/>
      <c r="K5777" s="82"/>
      <c r="W5777" s="81"/>
      <c r="X5777" s="81"/>
      <c r="AL5777" s="81"/>
    </row>
    <row r="5778" spans="4:38" s="80" customFormat="1">
      <c r="D5778" s="81"/>
      <c r="E5778" s="81"/>
      <c r="K5778" s="82"/>
      <c r="W5778" s="81"/>
      <c r="X5778" s="81"/>
      <c r="AL5778" s="81"/>
    </row>
    <row r="5779" spans="4:38" s="80" customFormat="1">
      <c r="D5779" s="81"/>
      <c r="E5779" s="81"/>
      <c r="K5779" s="82"/>
      <c r="W5779" s="81"/>
      <c r="X5779" s="81"/>
      <c r="AL5779" s="81"/>
    </row>
    <row r="5780" spans="4:38" s="80" customFormat="1">
      <c r="D5780" s="81"/>
      <c r="E5780" s="81"/>
      <c r="K5780" s="82"/>
      <c r="W5780" s="81"/>
      <c r="X5780" s="81"/>
      <c r="AL5780" s="81"/>
    </row>
    <row r="5781" spans="4:38" s="80" customFormat="1">
      <c r="D5781" s="81"/>
      <c r="E5781" s="81"/>
      <c r="K5781" s="82"/>
      <c r="W5781" s="81"/>
      <c r="X5781" s="81"/>
      <c r="AL5781" s="81"/>
    </row>
    <row r="5782" spans="4:38" s="80" customFormat="1">
      <c r="D5782" s="81"/>
      <c r="E5782" s="81"/>
      <c r="K5782" s="82"/>
      <c r="W5782" s="81"/>
      <c r="X5782" s="81"/>
      <c r="AL5782" s="81"/>
    </row>
    <row r="5783" spans="4:38" s="80" customFormat="1">
      <c r="D5783" s="81"/>
      <c r="E5783" s="81"/>
      <c r="K5783" s="82"/>
      <c r="W5783" s="81"/>
      <c r="X5783" s="81"/>
      <c r="AL5783" s="81"/>
    </row>
    <row r="5784" spans="4:38" s="80" customFormat="1">
      <c r="D5784" s="81"/>
      <c r="E5784" s="81"/>
      <c r="K5784" s="82"/>
      <c r="W5784" s="81"/>
      <c r="X5784" s="81"/>
      <c r="AL5784" s="81"/>
    </row>
    <row r="5785" spans="4:38" s="80" customFormat="1">
      <c r="D5785" s="81"/>
      <c r="E5785" s="81"/>
      <c r="K5785" s="82"/>
      <c r="W5785" s="81"/>
      <c r="X5785" s="81"/>
      <c r="AL5785" s="81"/>
    </row>
    <row r="5786" spans="4:38" s="80" customFormat="1">
      <c r="D5786" s="81"/>
      <c r="E5786" s="81"/>
      <c r="K5786" s="82"/>
      <c r="W5786" s="81"/>
      <c r="X5786" s="81"/>
      <c r="AL5786" s="81"/>
    </row>
    <row r="5787" spans="4:38" s="80" customFormat="1">
      <c r="D5787" s="81"/>
      <c r="E5787" s="81"/>
      <c r="K5787" s="82"/>
      <c r="W5787" s="81"/>
      <c r="X5787" s="81"/>
      <c r="AL5787" s="81"/>
    </row>
    <row r="5788" spans="4:38" s="80" customFormat="1">
      <c r="D5788" s="81"/>
      <c r="E5788" s="81"/>
      <c r="K5788" s="82"/>
      <c r="W5788" s="81"/>
      <c r="X5788" s="81"/>
      <c r="AL5788" s="81"/>
    </row>
    <row r="5789" spans="4:38" s="80" customFormat="1">
      <c r="D5789" s="81"/>
      <c r="E5789" s="81"/>
      <c r="K5789" s="82"/>
      <c r="W5789" s="81"/>
      <c r="X5789" s="81"/>
      <c r="AL5789" s="81"/>
    </row>
    <row r="5790" spans="4:38" s="80" customFormat="1">
      <c r="D5790" s="81"/>
      <c r="E5790" s="81"/>
      <c r="K5790" s="82"/>
      <c r="W5790" s="81"/>
      <c r="X5790" s="81"/>
      <c r="AL5790" s="81"/>
    </row>
    <row r="5791" spans="4:38" s="80" customFormat="1">
      <c r="D5791" s="81"/>
      <c r="E5791" s="81"/>
      <c r="K5791" s="82"/>
      <c r="W5791" s="81"/>
      <c r="X5791" s="81"/>
      <c r="AL5791" s="81"/>
    </row>
    <row r="5792" spans="4:38" s="80" customFormat="1">
      <c r="D5792" s="81"/>
      <c r="E5792" s="81"/>
      <c r="K5792" s="82"/>
      <c r="W5792" s="81"/>
      <c r="X5792" s="81"/>
      <c r="AL5792" s="81"/>
    </row>
    <row r="5793" spans="4:38" s="80" customFormat="1">
      <c r="D5793" s="81"/>
      <c r="E5793" s="81"/>
      <c r="K5793" s="82"/>
      <c r="W5793" s="81"/>
      <c r="X5793" s="81"/>
      <c r="AL5793" s="81"/>
    </row>
    <row r="5794" spans="4:38" s="80" customFormat="1">
      <c r="D5794" s="81"/>
      <c r="E5794" s="81"/>
      <c r="K5794" s="82"/>
      <c r="W5794" s="81"/>
      <c r="X5794" s="81"/>
      <c r="AL5794" s="81"/>
    </row>
    <row r="5795" spans="4:38" s="80" customFormat="1">
      <c r="D5795" s="81"/>
      <c r="E5795" s="81"/>
      <c r="K5795" s="82"/>
      <c r="W5795" s="81"/>
      <c r="X5795" s="81"/>
      <c r="AL5795" s="81"/>
    </row>
    <row r="5796" spans="4:38" s="80" customFormat="1">
      <c r="D5796" s="81"/>
      <c r="E5796" s="81"/>
      <c r="K5796" s="82"/>
      <c r="W5796" s="81"/>
      <c r="X5796" s="81"/>
      <c r="AL5796" s="81"/>
    </row>
    <row r="5797" spans="4:38" s="80" customFormat="1">
      <c r="D5797" s="81"/>
      <c r="E5797" s="81"/>
      <c r="K5797" s="82"/>
      <c r="W5797" s="81"/>
      <c r="X5797" s="81"/>
      <c r="AL5797" s="81"/>
    </row>
    <row r="5798" spans="4:38" s="80" customFormat="1">
      <c r="D5798" s="81"/>
      <c r="E5798" s="81"/>
      <c r="K5798" s="82"/>
      <c r="W5798" s="81"/>
      <c r="X5798" s="81"/>
      <c r="AL5798" s="81"/>
    </row>
    <row r="5799" spans="4:38" s="80" customFormat="1">
      <c r="D5799" s="81"/>
      <c r="E5799" s="81"/>
      <c r="K5799" s="82"/>
      <c r="W5799" s="81"/>
      <c r="X5799" s="81"/>
      <c r="AL5799" s="81"/>
    </row>
    <row r="5800" spans="4:38" s="80" customFormat="1">
      <c r="D5800" s="81"/>
      <c r="E5800" s="81"/>
      <c r="K5800" s="82"/>
      <c r="W5800" s="81"/>
      <c r="X5800" s="81"/>
      <c r="AL5800" s="81"/>
    </row>
    <row r="5801" spans="4:38" s="80" customFormat="1">
      <c r="D5801" s="81"/>
      <c r="E5801" s="81"/>
      <c r="K5801" s="82"/>
      <c r="W5801" s="81"/>
      <c r="X5801" s="81"/>
      <c r="AL5801" s="81"/>
    </row>
    <row r="5802" spans="4:38" s="80" customFormat="1">
      <c r="D5802" s="81"/>
      <c r="E5802" s="81"/>
      <c r="K5802" s="82"/>
      <c r="W5802" s="81"/>
      <c r="X5802" s="81"/>
      <c r="AL5802" s="81"/>
    </row>
    <row r="5803" spans="4:38" s="80" customFormat="1">
      <c r="D5803" s="81"/>
      <c r="E5803" s="81"/>
      <c r="K5803" s="82"/>
      <c r="W5803" s="81"/>
      <c r="X5803" s="81"/>
      <c r="AL5803" s="81"/>
    </row>
    <row r="5804" spans="4:38" s="80" customFormat="1">
      <c r="D5804" s="81"/>
      <c r="E5804" s="81"/>
      <c r="K5804" s="82"/>
      <c r="W5804" s="81"/>
      <c r="X5804" s="81"/>
      <c r="AL5804" s="81"/>
    </row>
    <row r="5805" spans="4:38" s="80" customFormat="1">
      <c r="D5805" s="81"/>
      <c r="E5805" s="81"/>
      <c r="K5805" s="82"/>
      <c r="W5805" s="81"/>
      <c r="X5805" s="81"/>
      <c r="AL5805" s="81"/>
    </row>
    <row r="5806" spans="4:38" s="80" customFormat="1">
      <c r="D5806" s="81"/>
      <c r="E5806" s="81"/>
      <c r="K5806" s="82"/>
      <c r="W5806" s="81"/>
      <c r="X5806" s="81"/>
      <c r="AL5806" s="81"/>
    </row>
    <row r="5807" spans="4:38" s="80" customFormat="1">
      <c r="D5807" s="81"/>
      <c r="E5807" s="81"/>
      <c r="K5807" s="82"/>
      <c r="W5807" s="81"/>
      <c r="X5807" s="81"/>
      <c r="AL5807" s="81"/>
    </row>
    <row r="5808" spans="4:38" s="80" customFormat="1">
      <c r="D5808" s="81"/>
      <c r="E5808" s="81"/>
      <c r="K5808" s="82"/>
      <c r="W5808" s="81"/>
      <c r="X5808" s="81"/>
      <c r="AL5808" s="81"/>
    </row>
    <row r="5809" spans="4:38" s="80" customFormat="1">
      <c r="D5809" s="81"/>
      <c r="E5809" s="81"/>
      <c r="K5809" s="82"/>
      <c r="W5809" s="81"/>
      <c r="X5809" s="81"/>
      <c r="AL5809" s="81"/>
    </row>
    <row r="5810" spans="4:38" s="80" customFormat="1">
      <c r="D5810" s="81"/>
      <c r="E5810" s="81"/>
      <c r="K5810" s="82"/>
      <c r="W5810" s="81"/>
      <c r="X5810" s="81"/>
      <c r="AL5810" s="81"/>
    </row>
    <row r="5811" spans="4:38" s="80" customFormat="1">
      <c r="D5811" s="81"/>
      <c r="E5811" s="81"/>
      <c r="K5811" s="82"/>
      <c r="W5811" s="81"/>
      <c r="X5811" s="81"/>
      <c r="AL5811" s="81"/>
    </row>
    <row r="5812" spans="4:38" s="80" customFormat="1">
      <c r="D5812" s="81"/>
      <c r="E5812" s="81"/>
      <c r="K5812" s="82"/>
      <c r="W5812" s="81"/>
      <c r="X5812" s="81"/>
      <c r="AL5812" s="81"/>
    </row>
    <row r="5813" spans="4:38" s="80" customFormat="1">
      <c r="D5813" s="81"/>
      <c r="E5813" s="81"/>
      <c r="K5813" s="82"/>
      <c r="W5813" s="81"/>
      <c r="X5813" s="81"/>
      <c r="AL5813" s="81"/>
    </row>
    <row r="5814" spans="4:38" s="80" customFormat="1">
      <c r="D5814" s="81"/>
      <c r="E5814" s="81"/>
      <c r="K5814" s="82"/>
      <c r="W5814" s="81"/>
      <c r="X5814" s="81"/>
      <c r="AL5814" s="81"/>
    </row>
    <row r="5815" spans="4:38" s="80" customFormat="1">
      <c r="D5815" s="81"/>
      <c r="E5815" s="81"/>
      <c r="K5815" s="82"/>
      <c r="W5815" s="81"/>
      <c r="X5815" s="81"/>
      <c r="AL5815" s="81"/>
    </row>
    <row r="5816" spans="4:38" s="80" customFormat="1">
      <c r="D5816" s="81"/>
      <c r="E5816" s="81"/>
      <c r="K5816" s="82"/>
      <c r="W5816" s="81"/>
      <c r="X5816" s="81"/>
      <c r="AL5816" s="81"/>
    </row>
    <row r="5817" spans="4:38" s="80" customFormat="1">
      <c r="D5817" s="81"/>
      <c r="E5817" s="81"/>
      <c r="K5817" s="82"/>
      <c r="W5817" s="81"/>
      <c r="X5817" s="81"/>
      <c r="AL5817" s="81"/>
    </row>
    <row r="5818" spans="4:38" s="80" customFormat="1">
      <c r="D5818" s="81"/>
      <c r="E5818" s="81"/>
      <c r="K5818" s="82"/>
      <c r="W5818" s="81"/>
      <c r="X5818" s="81"/>
      <c r="AL5818" s="81"/>
    </row>
    <row r="5819" spans="4:38" s="80" customFormat="1">
      <c r="D5819" s="81"/>
      <c r="E5819" s="81"/>
      <c r="K5819" s="82"/>
      <c r="W5819" s="81"/>
      <c r="X5819" s="81"/>
      <c r="AL5819" s="81"/>
    </row>
    <row r="5820" spans="4:38" s="80" customFormat="1">
      <c r="D5820" s="81"/>
      <c r="E5820" s="81"/>
      <c r="K5820" s="82"/>
      <c r="W5820" s="81"/>
      <c r="X5820" s="81"/>
      <c r="AL5820" s="81"/>
    </row>
    <row r="5821" spans="4:38" s="80" customFormat="1">
      <c r="D5821" s="81"/>
      <c r="E5821" s="81"/>
      <c r="K5821" s="82"/>
      <c r="W5821" s="81"/>
      <c r="X5821" s="81"/>
      <c r="AL5821" s="81"/>
    </row>
    <row r="5822" spans="4:38" s="80" customFormat="1">
      <c r="D5822" s="81"/>
      <c r="E5822" s="81"/>
      <c r="K5822" s="82"/>
      <c r="W5822" s="81"/>
      <c r="X5822" s="81"/>
      <c r="AL5822" s="81"/>
    </row>
    <row r="5823" spans="4:38" s="80" customFormat="1">
      <c r="D5823" s="81"/>
      <c r="E5823" s="81"/>
      <c r="K5823" s="82"/>
      <c r="W5823" s="81"/>
      <c r="X5823" s="81"/>
      <c r="AL5823" s="81"/>
    </row>
    <row r="5824" spans="4:38" s="80" customFormat="1">
      <c r="D5824" s="81"/>
      <c r="E5824" s="81"/>
      <c r="K5824" s="82"/>
      <c r="W5824" s="81"/>
      <c r="X5824" s="81"/>
      <c r="AL5824" s="81"/>
    </row>
    <row r="5825" spans="4:38" s="80" customFormat="1">
      <c r="D5825" s="81"/>
      <c r="E5825" s="81"/>
      <c r="K5825" s="82"/>
      <c r="W5825" s="81"/>
      <c r="X5825" s="81"/>
      <c r="AL5825" s="81"/>
    </row>
    <row r="5826" spans="4:38" s="80" customFormat="1">
      <c r="D5826" s="81"/>
      <c r="E5826" s="81"/>
      <c r="K5826" s="82"/>
      <c r="W5826" s="81"/>
      <c r="X5826" s="81"/>
      <c r="AL5826" s="81"/>
    </row>
    <row r="5827" spans="4:38" s="80" customFormat="1">
      <c r="D5827" s="81"/>
      <c r="E5827" s="81"/>
      <c r="K5827" s="82"/>
      <c r="W5827" s="81"/>
      <c r="X5827" s="81"/>
      <c r="AL5827" s="81"/>
    </row>
    <row r="5828" spans="4:38" s="80" customFormat="1">
      <c r="D5828" s="81"/>
      <c r="E5828" s="81"/>
      <c r="K5828" s="82"/>
      <c r="W5828" s="81"/>
      <c r="X5828" s="81"/>
      <c r="AL5828" s="81"/>
    </row>
    <row r="5829" spans="4:38" s="80" customFormat="1">
      <c r="D5829" s="81"/>
      <c r="E5829" s="81"/>
      <c r="K5829" s="82"/>
      <c r="W5829" s="81"/>
      <c r="X5829" s="81"/>
      <c r="AL5829" s="81"/>
    </row>
    <row r="5830" spans="4:38" s="80" customFormat="1">
      <c r="D5830" s="81"/>
      <c r="E5830" s="81"/>
      <c r="K5830" s="82"/>
      <c r="W5830" s="81"/>
      <c r="X5830" s="81"/>
      <c r="AL5830" s="81"/>
    </row>
    <row r="5831" spans="4:38" s="80" customFormat="1">
      <c r="D5831" s="81"/>
      <c r="E5831" s="81"/>
      <c r="K5831" s="82"/>
      <c r="W5831" s="81"/>
      <c r="X5831" s="81"/>
      <c r="AL5831" s="81"/>
    </row>
    <row r="5832" spans="4:38" s="80" customFormat="1">
      <c r="D5832" s="81"/>
      <c r="E5832" s="81"/>
      <c r="K5832" s="82"/>
      <c r="W5832" s="81"/>
      <c r="X5832" s="81"/>
      <c r="AL5832" s="81"/>
    </row>
    <row r="5833" spans="4:38" s="80" customFormat="1">
      <c r="D5833" s="81"/>
      <c r="E5833" s="81"/>
      <c r="K5833" s="82"/>
      <c r="W5833" s="81"/>
      <c r="X5833" s="81"/>
      <c r="AL5833" s="81"/>
    </row>
    <row r="5834" spans="4:38" s="80" customFormat="1">
      <c r="D5834" s="81"/>
      <c r="E5834" s="81"/>
      <c r="K5834" s="82"/>
      <c r="W5834" s="81"/>
      <c r="X5834" s="81"/>
      <c r="AL5834" s="81"/>
    </row>
    <row r="5835" spans="4:38" s="80" customFormat="1">
      <c r="D5835" s="81"/>
      <c r="E5835" s="81"/>
      <c r="K5835" s="82"/>
      <c r="W5835" s="81"/>
      <c r="X5835" s="81"/>
      <c r="AL5835" s="81"/>
    </row>
    <row r="5836" spans="4:38" s="80" customFormat="1">
      <c r="D5836" s="81"/>
      <c r="E5836" s="81"/>
      <c r="K5836" s="82"/>
      <c r="W5836" s="81"/>
      <c r="X5836" s="81"/>
      <c r="AL5836" s="81"/>
    </row>
    <row r="5837" spans="4:38" s="80" customFormat="1">
      <c r="D5837" s="81"/>
      <c r="E5837" s="81"/>
      <c r="K5837" s="82"/>
      <c r="W5837" s="81"/>
      <c r="X5837" s="81"/>
      <c r="AL5837" s="81"/>
    </row>
    <row r="5838" spans="4:38" s="80" customFormat="1">
      <c r="D5838" s="81"/>
      <c r="E5838" s="81"/>
      <c r="K5838" s="82"/>
      <c r="W5838" s="81"/>
      <c r="X5838" s="81"/>
      <c r="AL5838" s="81"/>
    </row>
    <row r="5839" spans="4:38" s="80" customFormat="1">
      <c r="D5839" s="81"/>
      <c r="E5839" s="81"/>
      <c r="K5839" s="82"/>
      <c r="W5839" s="81"/>
      <c r="X5839" s="81"/>
      <c r="AL5839" s="81"/>
    </row>
    <row r="5840" spans="4:38" s="80" customFormat="1">
      <c r="D5840" s="81"/>
      <c r="E5840" s="81"/>
      <c r="K5840" s="82"/>
      <c r="W5840" s="81"/>
      <c r="X5840" s="81"/>
      <c r="AL5840" s="81"/>
    </row>
    <row r="5841" spans="4:38" s="80" customFormat="1">
      <c r="D5841" s="81"/>
      <c r="E5841" s="81"/>
      <c r="K5841" s="82"/>
      <c r="W5841" s="81"/>
      <c r="X5841" s="81"/>
      <c r="AL5841" s="81"/>
    </row>
    <row r="5842" spans="4:38" s="80" customFormat="1">
      <c r="D5842" s="81"/>
      <c r="E5842" s="81"/>
      <c r="K5842" s="82"/>
      <c r="W5842" s="81"/>
      <c r="X5842" s="81"/>
      <c r="AL5842" s="81"/>
    </row>
    <row r="5843" spans="4:38" s="80" customFormat="1">
      <c r="D5843" s="81"/>
      <c r="E5843" s="81"/>
      <c r="K5843" s="82"/>
      <c r="W5843" s="81"/>
      <c r="X5843" s="81"/>
      <c r="AL5843" s="81"/>
    </row>
    <row r="5844" spans="4:38" s="80" customFormat="1">
      <c r="D5844" s="81"/>
      <c r="E5844" s="81"/>
      <c r="K5844" s="82"/>
      <c r="W5844" s="81"/>
      <c r="X5844" s="81"/>
      <c r="AL5844" s="81"/>
    </row>
    <row r="5845" spans="4:38" s="80" customFormat="1">
      <c r="D5845" s="81"/>
      <c r="E5845" s="81"/>
      <c r="K5845" s="82"/>
      <c r="W5845" s="81"/>
      <c r="X5845" s="81"/>
      <c r="AL5845" s="81"/>
    </row>
    <row r="5846" spans="4:38" s="80" customFormat="1">
      <c r="D5846" s="81"/>
      <c r="E5846" s="81"/>
      <c r="K5846" s="82"/>
      <c r="W5846" s="81"/>
      <c r="X5846" s="81"/>
      <c r="AL5846" s="81"/>
    </row>
    <row r="5847" spans="4:38" s="80" customFormat="1">
      <c r="D5847" s="81"/>
      <c r="E5847" s="81"/>
      <c r="K5847" s="82"/>
      <c r="W5847" s="81"/>
      <c r="X5847" s="81"/>
      <c r="AL5847" s="81"/>
    </row>
    <row r="5848" spans="4:38" s="80" customFormat="1">
      <c r="D5848" s="81"/>
      <c r="E5848" s="81"/>
      <c r="K5848" s="82"/>
      <c r="W5848" s="81"/>
      <c r="X5848" s="81"/>
      <c r="AL5848" s="81"/>
    </row>
    <row r="5849" spans="4:38" s="80" customFormat="1">
      <c r="D5849" s="81"/>
      <c r="E5849" s="81"/>
      <c r="K5849" s="82"/>
      <c r="W5849" s="81"/>
      <c r="X5849" s="81"/>
      <c r="AL5849" s="81"/>
    </row>
    <row r="5850" spans="4:38" s="80" customFormat="1">
      <c r="D5850" s="81"/>
      <c r="E5850" s="81"/>
      <c r="K5850" s="82"/>
      <c r="W5850" s="81"/>
      <c r="X5850" s="81"/>
      <c r="AL5850" s="81"/>
    </row>
    <row r="5851" spans="4:38" s="80" customFormat="1">
      <c r="D5851" s="81"/>
      <c r="E5851" s="81"/>
      <c r="K5851" s="82"/>
      <c r="W5851" s="81"/>
      <c r="X5851" s="81"/>
      <c r="AL5851" s="81"/>
    </row>
    <row r="5852" spans="4:38" s="80" customFormat="1">
      <c r="D5852" s="81"/>
      <c r="E5852" s="81"/>
      <c r="K5852" s="82"/>
      <c r="W5852" s="81"/>
      <c r="X5852" s="81"/>
      <c r="AL5852" s="81"/>
    </row>
    <row r="5853" spans="4:38" s="80" customFormat="1">
      <c r="D5853" s="81"/>
      <c r="E5853" s="81"/>
      <c r="K5853" s="82"/>
      <c r="W5853" s="81"/>
      <c r="X5853" s="81"/>
      <c r="AL5853" s="81"/>
    </row>
    <row r="5854" spans="4:38" s="80" customFormat="1">
      <c r="D5854" s="81"/>
      <c r="E5854" s="81"/>
      <c r="K5854" s="82"/>
      <c r="W5854" s="81"/>
      <c r="X5854" s="81"/>
      <c r="AL5854" s="81"/>
    </row>
    <row r="5855" spans="4:38" s="80" customFormat="1">
      <c r="D5855" s="81"/>
      <c r="E5855" s="81"/>
      <c r="K5855" s="82"/>
      <c r="W5855" s="81"/>
      <c r="X5855" s="81"/>
      <c r="AL5855" s="81"/>
    </row>
    <row r="5856" spans="4:38" s="80" customFormat="1">
      <c r="D5856" s="81"/>
      <c r="E5856" s="81"/>
      <c r="K5856" s="82"/>
      <c r="W5856" s="81"/>
      <c r="X5856" s="81"/>
      <c r="AL5856" s="81"/>
    </row>
    <row r="5857" spans="4:38" s="80" customFormat="1">
      <c r="D5857" s="81"/>
      <c r="E5857" s="81"/>
      <c r="K5857" s="82"/>
      <c r="W5857" s="81"/>
      <c r="X5857" s="81"/>
      <c r="AL5857" s="81"/>
    </row>
    <row r="5858" spans="4:38" s="80" customFormat="1">
      <c r="D5858" s="81"/>
      <c r="E5858" s="81"/>
      <c r="K5858" s="82"/>
      <c r="W5858" s="81"/>
      <c r="X5858" s="81"/>
      <c r="AL5858" s="81"/>
    </row>
    <row r="5859" spans="4:38" s="80" customFormat="1">
      <c r="D5859" s="81"/>
      <c r="E5859" s="81"/>
      <c r="K5859" s="82"/>
      <c r="W5859" s="81"/>
      <c r="X5859" s="81"/>
      <c r="AL5859" s="81"/>
    </row>
    <row r="5860" spans="4:38" s="80" customFormat="1">
      <c r="D5860" s="81"/>
      <c r="E5860" s="81"/>
      <c r="K5860" s="82"/>
      <c r="W5860" s="81"/>
      <c r="X5860" s="81"/>
      <c r="AL5860" s="81"/>
    </row>
    <row r="5861" spans="4:38" s="80" customFormat="1">
      <c r="D5861" s="81"/>
      <c r="E5861" s="81"/>
      <c r="K5861" s="82"/>
      <c r="W5861" s="81"/>
      <c r="X5861" s="81"/>
      <c r="AL5861" s="81"/>
    </row>
    <row r="5862" spans="4:38" s="80" customFormat="1">
      <c r="D5862" s="81"/>
      <c r="E5862" s="81"/>
      <c r="K5862" s="82"/>
      <c r="W5862" s="81"/>
      <c r="X5862" s="81"/>
      <c r="AL5862" s="81"/>
    </row>
    <row r="5863" spans="4:38" s="80" customFormat="1">
      <c r="D5863" s="81"/>
      <c r="E5863" s="81"/>
      <c r="K5863" s="82"/>
      <c r="W5863" s="81"/>
      <c r="X5863" s="81"/>
      <c r="AL5863" s="81"/>
    </row>
    <row r="5864" spans="4:38" s="80" customFormat="1">
      <c r="D5864" s="81"/>
      <c r="E5864" s="81"/>
      <c r="K5864" s="82"/>
      <c r="W5864" s="81"/>
      <c r="X5864" s="81"/>
      <c r="AL5864" s="81"/>
    </row>
    <row r="5865" spans="4:38" s="80" customFormat="1">
      <c r="D5865" s="81"/>
      <c r="E5865" s="81"/>
      <c r="K5865" s="82"/>
      <c r="W5865" s="81"/>
      <c r="X5865" s="81"/>
      <c r="AL5865" s="81"/>
    </row>
    <row r="5866" spans="4:38" s="80" customFormat="1">
      <c r="D5866" s="81"/>
      <c r="E5866" s="81"/>
      <c r="K5866" s="82"/>
      <c r="W5866" s="81"/>
      <c r="X5866" s="81"/>
      <c r="AL5866" s="81"/>
    </row>
    <row r="5867" spans="4:38" s="80" customFormat="1">
      <c r="D5867" s="81"/>
      <c r="E5867" s="81"/>
      <c r="K5867" s="82"/>
      <c r="W5867" s="81"/>
      <c r="X5867" s="81"/>
      <c r="AL5867" s="81"/>
    </row>
    <row r="5868" spans="4:38" s="80" customFormat="1">
      <c r="D5868" s="81"/>
      <c r="E5868" s="81"/>
      <c r="K5868" s="82"/>
      <c r="W5868" s="81"/>
      <c r="X5868" s="81"/>
      <c r="AL5868" s="81"/>
    </row>
    <row r="5869" spans="4:38" s="80" customFormat="1">
      <c r="D5869" s="81"/>
      <c r="E5869" s="81"/>
      <c r="K5869" s="82"/>
      <c r="W5869" s="81"/>
      <c r="X5869" s="81"/>
      <c r="AL5869" s="81"/>
    </row>
    <row r="5870" spans="4:38" s="80" customFormat="1">
      <c r="D5870" s="81"/>
      <c r="E5870" s="81"/>
      <c r="K5870" s="82"/>
      <c r="W5870" s="81"/>
      <c r="X5870" s="81"/>
      <c r="AL5870" s="81"/>
    </row>
    <row r="5871" spans="4:38" s="80" customFormat="1">
      <c r="D5871" s="81"/>
      <c r="E5871" s="81"/>
      <c r="K5871" s="82"/>
      <c r="W5871" s="81"/>
      <c r="X5871" s="81"/>
      <c r="AL5871" s="81"/>
    </row>
    <row r="5872" spans="4:38" s="80" customFormat="1">
      <c r="D5872" s="81"/>
      <c r="E5872" s="81"/>
      <c r="K5872" s="82"/>
      <c r="W5872" s="81"/>
      <c r="X5872" s="81"/>
      <c r="AL5872" s="81"/>
    </row>
    <row r="5873" spans="4:38" s="80" customFormat="1">
      <c r="D5873" s="81"/>
      <c r="E5873" s="81"/>
      <c r="K5873" s="82"/>
      <c r="W5873" s="81"/>
      <c r="X5873" s="81"/>
      <c r="AL5873" s="81"/>
    </row>
    <row r="5874" spans="4:38" s="80" customFormat="1">
      <c r="D5874" s="81"/>
      <c r="E5874" s="81"/>
      <c r="K5874" s="82"/>
      <c r="W5874" s="81"/>
      <c r="X5874" s="81"/>
      <c r="AL5874" s="81"/>
    </row>
    <row r="5875" spans="4:38" s="80" customFormat="1">
      <c r="D5875" s="81"/>
      <c r="E5875" s="81"/>
      <c r="K5875" s="82"/>
      <c r="W5875" s="81"/>
      <c r="X5875" s="81"/>
      <c r="AL5875" s="81"/>
    </row>
    <row r="5876" spans="4:38" s="80" customFormat="1">
      <c r="D5876" s="81"/>
      <c r="E5876" s="81"/>
      <c r="K5876" s="82"/>
      <c r="W5876" s="81"/>
      <c r="X5876" s="81"/>
      <c r="AL5876" s="81"/>
    </row>
    <row r="5877" spans="4:38" s="80" customFormat="1">
      <c r="D5877" s="81"/>
      <c r="E5877" s="81"/>
      <c r="K5877" s="82"/>
      <c r="W5877" s="81"/>
      <c r="X5877" s="81"/>
      <c r="AL5877" s="81"/>
    </row>
    <row r="5878" spans="4:38" s="80" customFormat="1">
      <c r="D5878" s="81"/>
      <c r="E5878" s="81"/>
      <c r="K5878" s="82"/>
      <c r="W5878" s="81"/>
      <c r="X5878" s="81"/>
      <c r="AL5878" s="81"/>
    </row>
    <row r="5879" spans="4:38" s="80" customFormat="1">
      <c r="D5879" s="81"/>
      <c r="E5879" s="81"/>
      <c r="K5879" s="82"/>
      <c r="W5879" s="81"/>
      <c r="X5879" s="81"/>
      <c r="AL5879" s="81"/>
    </row>
    <row r="5880" spans="4:38" s="80" customFormat="1">
      <c r="D5880" s="81"/>
      <c r="E5880" s="81"/>
      <c r="K5880" s="82"/>
      <c r="W5880" s="81"/>
      <c r="X5880" s="81"/>
      <c r="AL5880" s="81"/>
    </row>
    <row r="5881" spans="4:38" s="80" customFormat="1">
      <c r="D5881" s="81"/>
      <c r="E5881" s="81"/>
      <c r="K5881" s="82"/>
      <c r="W5881" s="81"/>
      <c r="X5881" s="81"/>
      <c r="AL5881" s="81"/>
    </row>
    <row r="5882" spans="4:38" s="80" customFormat="1">
      <c r="D5882" s="81"/>
      <c r="E5882" s="81"/>
      <c r="K5882" s="82"/>
      <c r="W5882" s="81"/>
      <c r="X5882" s="81"/>
      <c r="AL5882" s="81"/>
    </row>
    <row r="5883" spans="4:38" s="80" customFormat="1">
      <c r="D5883" s="81"/>
      <c r="E5883" s="81"/>
      <c r="K5883" s="82"/>
      <c r="W5883" s="81"/>
      <c r="X5883" s="81"/>
      <c r="AL5883" s="81"/>
    </row>
    <row r="5884" spans="4:38" s="80" customFormat="1">
      <c r="D5884" s="81"/>
      <c r="E5884" s="81"/>
      <c r="K5884" s="82"/>
      <c r="W5884" s="81"/>
      <c r="X5884" s="81"/>
      <c r="AL5884" s="81"/>
    </row>
    <row r="5885" spans="4:38" s="80" customFormat="1">
      <c r="D5885" s="81"/>
      <c r="E5885" s="81"/>
      <c r="K5885" s="82"/>
      <c r="W5885" s="81"/>
      <c r="X5885" s="81"/>
      <c r="AL5885" s="81"/>
    </row>
    <row r="5886" spans="4:38" s="80" customFormat="1">
      <c r="D5886" s="81"/>
      <c r="E5886" s="81"/>
      <c r="K5886" s="82"/>
      <c r="W5886" s="81"/>
      <c r="X5886" s="81"/>
      <c r="AL5886" s="81"/>
    </row>
    <row r="5887" spans="4:38" s="80" customFormat="1">
      <c r="D5887" s="81"/>
      <c r="E5887" s="81"/>
      <c r="K5887" s="82"/>
      <c r="W5887" s="81"/>
      <c r="X5887" s="81"/>
      <c r="AL5887" s="81"/>
    </row>
    <row r="5888" spans="4:38" s="80" customFormat="1">
      <c r="D5888" s="81"/>
      <c r="E5888" s="81"/>
      <c r="K5888" s="82"/>
      <c r="W5888" s="81"/>
      <c r="X5888" s="81"/>
      <c r="AL5888" s="81"/>
    </row>
    <row r="5889" spans="4:38" s="80" customFormat="1">
      <c r="D5889" s="81"/>
      <c r="E5889" s="81"/>
      <c r="K5889" s="82"/>
      <c r="W5889" s="81"/>
      <c r="X5889" s="81"/>
      <c r="AL5889" s="81"/>
    </row>
    <row r="5890" spans="4:38" s="80" customFormat="1">
      <c r="D5890" s="81"/>
      <c r="E5890" s="81"/>
      <c r="K5890" s="82"/>
      <c r="W5890" s="81"/>
      <c r="X5890" s="81"/>
      <c r="AL5890" s="81"/>
    </row>
    <row r="5891" spans="4:38" s="80" customFormat="1">
      <c r="D5891" s="81"/>
      <c r="E5891" s="81"/>
      <c r="K5891" s="82"/>
      <c r="W5891" s="81"/>
      <c r="X5891" s="81"/>
      <c r="AL5891" s="81"/>
    </row>
    <row r="5892" spans="4:38" s="80" customFormat="1">
      <c r="D5892" s="81"/>
      <c r="E5892" s="81"/>
      <c r="K5892" s="82"/>
      <c r="W5892" s="81"/>
      <c r="X5892" s="81"/>
      <c r="AL5892" s="81"/>
    </row>
    <row r="5893" spans="4:38" s="80" customFormat="1">
      <c r="D5893" s="81"/>
      <c r="E5893" s="81"/>
      <c r="K5893" s="82"/>
      <c r="W5893" s="81"/>
      <c r="X5893" s="81"/>
      <c r="AL5893" s="81"/>
    </row>
    <row r="5894" spans="4:38" s="80" customFormat="1">
      <c r="D5894" s="81"/>
      <c r="E5894" s="81"/>
      <c r="K5894" s="82"/>
      <c r="W5894" s="81"/>
      <c r="X5894" s="81"/>
      <c r="AL5894" s="81"/>
    </row>
    <row r="5895" spans="4:38" s="80" customFormat="1">
      <c r="D5895" s="81"/>
      <c r="E5895" s="81"/>
      <c r="K5895" s="82"/>
      <c r="W5895" s="81"/>
      <c r="X5895" s="81"/>
      <c r="AL5895" s="81"/>
    </row>
    <row r="5896" spans="4:38" s="80" customFormat="1">
      <c r="D5896" s="81"/>
      <c r="E5896" s="81"/>
      <c r="K5896" s="82"/>
      <c r="W5896" s="81"/>
      <c r="X5896" s="81"/>
      <c r="AL5896" s="81"/>
    </row>
    <row r="5897" spans="4:38" s="80" customFormat="1">
      <c r="D5897" s="81"/>
      <c r="E5897" s="81"/>
      <c r="K5897" s="82"/>
      <c r="W5897" s="81"/>
      <c r="X5897" s="81"/>
      <c r="AL5897" s="81"/>
    </row>
    <row r="5898" spans="4:38" s="80" customFormat="1">
      <c r="D5898" s="81"/>
      <c r="E5898" s="81"/>
      <c r="K5898" s="82"/>
      <c r="W5898" s="81"/>
      <c r="X5898" s="81"/>
      <c r="AL5898" s="81"/>
    </row>
    <row r="5899" spans="4:38" s="80" customFormat="1">
      <c r="D5899" s="81"/>
      <c r="E5899" s="81"/>
      <c r="K5899" s="82"/>
      <c r="W5899" s="81"/>
      <c r="X5899" s="81"/>
      <c r="AL5899" s="81"/>
    </row>
    <row r="5900" spans="4:38" s="80" customFormat="1">
      <c r="D5900" s="81"/>
      <c r="E5900" s="81"/>
      <c r="K5900" s="82"/>
      <c r="W5900" s="81"/>
      <c r="X5900" s="81"/>
      <c r="AL5900" s="81"/>
    </row>
    <row r="5901" spans="4:38" s="80" customFormat="1">
      <c r="D5901" s="81"/>
      <c r="E5901" s="81"/>
      <c r="K5901" s="82"/>
      <c r="W5901" s="81"/>
      <c r="X5901" s="81"/>
      <c r="AL5901" s="81"/>
    </row>
    <row r="5902" spans="4:38" s="80" customFormat="1">
      <c r="D5902" s="81"/>
      <c r="E5902" s="81"/>
      <c r="K5902" s="82"/>
      <c r="W5902" s="81"/>
      <c r="X5902" s="81"/>
      <c r="AL5902" s="81"/>
    </row>
    <row r="5903" spans="4:38" s="80" customFormat="1">
      <c r="D5903" s="81"/>
      <c r="E5903" s="81"/>
      <c r="K5903" s="82"/>
      <c r="W5903" s="81"/>
      <c r="X5903" s="81"/>
      <c r="AL5903" s="81"/>
    </row>
    <row r="5904" spans="4:38" s="80" customFormat="1">
      <c r="D5904" s="81"/>
      <c r="E5904" s="81"/>
      <c r="K5904" s="82"/>
      <c r="W5904" s="81"/>
      <c r="X5904" s="81"/>
      <c r="AL5904" s="81"/>
    </row>
    <row r="5905" spans="4:38" s="80" customFormat="1">
      <c r="D5905" s="81"/>
      <c r="E5905" s="81"/>
      <c r="K5905" s="82"/>
      <c r="W5905" s="81"/>
      <c r="X5905" s="81"/>
      <c r="AL5905" s="81"/>
    </row>
    <row r="5906" spans="4:38" s="80" customFormat="1">
      <c r="D5906" s="81"/>
      <c r="E5906" s="81"/>
      <c r="K5906" s="82"/>
      <c r="W5906" s="81"/>
      <c r="X5906" s="81"/>
      <c r="AL5906" s="81"/>
    </row>
    <row r="5907" spans="4:38" s="80" customFormat="1">
      <c r="D5907" s="81"/>
      <c r="E5907" s="81"/>
      <c r="K5907" s="82"/>
      <c r="W5907" s="81"/>
      <c r="X5907" s="81"/>
      <c r="AL5907" s="81"/>
    </row>
    <row r="5908" spans="4:38" s="80" customFormat="1">
      <c r="D5908" s="81"/>
      <c r="E5908" s="81"/>
      <c r="K5908" s="82"/>
      <c r="W5908" s="81"/>
      <c r="X5908" s="81"/>
      <c r="AL5908" s="81"/>
    </row>
    <row r="5909" spans="4:38" s="80" customFormat="1">
      <c r="D5909" s="81"/>
      <c r="E5909" s="81"/>
      <c r="K5909" s="82"/>
      <c r="W5909" s="81"/>
      <c r="X5909" s="81"/>
      <c r="AL5909" s="81"/>
    </row>
    <row r="5910" spans="4:38" s="80" customFormat="1">
      <c r="D5910" s="81"/>
      <c r="E5910" s="81"/>
      <c r="K5910" s="82"/>
      <c r="W5910" s="81"/>
      <c r="X5910" s="81"/>
      <c r="AL5910" s="81"/>
    </row>
    <row r="5911" spans="4:38" s="80" customFormat="1">
      <c r="D5911" s="81"/>
      <c r="E5911" s="81"/>
      <c r="K5911" s="82"/>
      <c r="W5911" s="81"/>
      <c r="X5911" s="81"/>
      <c r="AL5911" s="81"/>
    </row>
    <row r="5912" spans="4:38" s="80" customFormat="1">
      <c r="D5912" s="81"/>
      <c r="E5912" s="81"/>
      <c r="K5912" s="82"/>
      <c r="W5912" s="81"/>
      <c r="X5912" s="81"/>
      <c r="AL5912" s="81"/>
    </row>
    <row r="5913" spans="4:38" s="80" customFormat="1">
      <c r="D5913" s="81"/>
      <c r="E5913" s="81"/>
      <c r="K5913" s="82"/>
      <c r="W5913" s="81"/>
      <c r="X5913" s="81"/>
      <c r="AL5913" s="81"/>
    </row>
    <row r="5914" spans="4:38" s="80" customFormat="1">
      <c r="D5914" s="81"/>
      <c r="E5914" s="81"/>
      <c r="K5914" s="82"/>
      <c r="W5914" s="81"/>
      <c r="X5914" s="81"/>
      <c r="AL5914" s="81"/>
    </row>
    <row r="5915" spans="4:38" s="80" customFormat="1">
      <c r="D5915" s="81"/>
      <c r="E5915" s="81"/>
      <c r="K5915" s="82"/>
      <c r="W5915" s="81"/>
      <c r="X5915" s="81"/>
      <c r="AL5915" s="81"/>
    </row>
    <row r="5916" spans="4:38" s="80" customFormat="1">
      <c r="D5916" s="81"/>
      <c r="E5916" s="81"/>
      <c r="K5916" s="82"/>
      <c r="W5916" s="81"/>
      <c r="X5916" s="81"/>
      <c r="AL5916" s="81"/>
    </row>
    <row r="5917" spans="4:38" s="80" customFormat="1">
      <c r="D5917" s="81"/>
      <c r="E5917" s="81"/>
      <c r="K5917" s="82"/>
      <c r="W5917" s="81"/>
      <c r="X5917" s="81"/>
      <c r="AL5917" s="81"/>
    </row>
    <row r="5918" spans="4:38" s="80" customFormat="1">
      <c r="D5918" s="81"/>
      <c r="E5918" s="81"/>
      <c r="K5918" s="82"/>
      <c r="W5918" s="81"/>
      <c r="X5918" s="81"/>
      <c r="AL5918" s="81"/>
    </row>
    <row r="5919" spans="4:38" s="80" customFormat="1">
      <c r="D5919" s="81"/>
      <c r="E5919" s="81"/>
      <c r="K5919" s="82"/>
      <c r="W5919" s="81"/>
      <c r="X5919" s="81"/>
      <c r="AL5919" s="81"/>
    </row>
    <row r="5920" spans="4:38" s="80" customFormat="1">
      <c r="D5920" s="81"/>
      <c r="E5920" s="81"/>
      <c r="K5920" s="82"/>
      <c r="W5920" s="81"/>
      <c r="X5920" s="81"/>
      <c r="AL5920" s="81"/>
    </row>
    <row r="5921" spans="4:38" s="80" customFormat="1">
      <c r="D5921" s="81"/>
      <c r="E5921" s="81"/>
      <c r="K5921" s="82"/>
      <c r="W5921" s="81"/>
      <c r="X5921" s="81"/>
      <c r="AL5921" s="81"/>
    </row>
    <row r="5922" spans="4:38" s="80" customFormat="1">
      <c r="D5922" s="81"/>
      <c r="E5922" s="81"/>
      <c r="K5922" s="82"/>
      <c r="W5922" s="81"/>
      <c r="X5922" s="81"/>
      <c r="AL5922" s="81"/>
    </row>
    <row r="5923" spans="4:38" s="80" customFormat="1">
      <c r="D5923" s="81"/>
      <c r="E5923" s="81"/>
      <c r="K5923" s="82"/>
      <c r="W5923" s="81"/>
      <c r="X5923" s="81"/>
      <c r="AL5923" s="81"/>
    </row>
    <row r="5924" spans="4:38" s="80" customFormat="1">
      <c r="D5924" s="81"/>
      <c r="E5924" s="81"/>
      <c r="K5924" s="82"/>
      <c r="W5924" s="81"/>
      <c r="X5924" s="81"/>
      <c r="AL5924" s="81"/>
    </row>
    <row r="5925" spans="4:38" s="80" customFormat="1">
      <c r="D5925" s="81"/>
      <c r="E5925" s="81"/>
      <c r="K5925" s="82"/>
      <c r="W5925" s="81"/>
      <c r="X5925" s="81"/>
      <c r="AL5925" s="81"/>
    </row>
    <row r="5926" spans="4:38" s="80" customFormat="1">
      <c r="D5926" s="81"/>
      <c r="E5926" s="81"/>
      <c r="K5926" s="82"/>
      <c r="W5926" s="81"/>
      <c r="X5926" s="81"/>
      <c r="AL5926" s="81"/>
    </row>
    <row r="5927" spans="4:38" s="80" customFormat="1">
      <c r="D5927" s="81"/>
      <c r="E5927" s="81"/>
      <c r="K5927" s="82"/>
      <c r="W5927" s="81"/>
      <c r="X5927" s="81"/>
      <c r="AL5927" s="81"/>
    </row>
    <row r="5928" spans="4:38" s="80" customFormat="1">
      <c r="D5928" s="81"/>
      <c r="E5928" s="81"/>
      <c r="K5928" s="82"/>
      <c r="W5928" s="81"/>
      <c r="X5928" s="81"/>
      <c r="AL5928" s="81"/>
    </row>
    <row r="5929" spans="4:38" s="80" customFormat="1">
      <c r="D5929" s="81"/>
      <c r="E5929" s="81"/>
      <c r="K5929" s="82"/>
      <c r="W5929" s="81"/>
      <c r="X5929" s="81"/>
      <c r="AL5929" s="81"/>
    </row>
    <row r="5930" spans="4:38" s="80" customFormat="1">
      <c r="D5930" s="81"/>
      <c r="E5930" s="81"/>
      <c r="K5930" s="82"/>
      <c r="W5930" s="81"/>
      <c r="X5930" s="81"/>
      <c r="AL5930" s="81"/>
    </row>
    <row r="5931" spans="4:38" s="80" customFormat="1">
      <c r="D5931" s="81"/>
      <c r="E5931" s="81"/>
      <c r="K5931" s="82"/>
      <c r="W5931" s="81"/>
      <c r="X5931" s="81"/>
      <c r="AL5931" s="81"/>
    </row>
    <row r="5932" spans="4:38" s="80" customFormat="1">
      <c r="D5932" s="81"/>
      <c r="E5932" s="81"/>
      <c r="K5932" s="82"/>
      <c r="W5932" s="81"/>
      <c r="X5932" s="81"/>
      <c r="AL5932" s="81"/>
    </row>
    <row r="5933" spans="4:38" s="80" customFormat="1">
      <c r="D5933" s="81"/>
      <c r="E5933" s="81"/>
      <c r="K5933" s="82"/>
      <c r="W5933" s="81"/>
      <c r="X5933" s="81"/>
      <c r="AL5933" s="81"/>
    </row>
    <row r="5934" spans="4:38" s="80" customFormat="1">
      <c r="D5934" s="81"/>
      <c r="E5934" s="81"/>
      <c r="K5934" s="82"/>
      <c r="W5934" s="81"/>
      <c r="X5934" s="81"/>
      <c r="AL5934" s="81"/>
    </row>
    <row r="5935" spans="4:38" s="80" customFormat="1">
      <c r="D5935" s="81"/>
      <c r="E5935" s="81"/>
      <c r="K5935" s="82"/>
      <c r="W5935" s="81"/>
      <c r="X5935" s="81"/>
      <c r="AL5935" s="81"/>
    </row>
    <row r="5936" spans="4:38" s="80" customFormat="1">
      <c r="D5936" s="81"/>
      <c r="E5936" s="81"/>
      <c r="K5936" s="82"/>
      <c r="W5936" s="81"/>
      <c r="X5936" s="81"/>
      <c r="AL5936" s="81"/>
    </row>
    <row r="5937" spans="4:38" s="80" customFormat="1">
      <c r="D5937" s="81"/>
      <c r="E5937" s="81"/>
      <c r="K5937" s="82"/>
      <c r="W5937" s="81"/>
      <c r="X5937" s="81"/>
      <c r="AL5937" s="81"/>
    </row>
    <row r="5938" spans="4:38" s="80" customFormat="1">
      <c r="D5938" s="81"/>
      <c r="E5938" s="81"/>
      <c r="K5938" s="82"/>
      <c r="W5938" s="81"/>
      <c r="X5938" s="81"/>
      <c r="AL5938" s="81"/>
    </row>
    <row r="5939" spans="4:38" s="80" customFormat="1">
      <c r="D5939" s="81"/>
      <c r="E5939" s="81"/>
      <c r="K5939" s="82"/>
      <c r="W5939" s="81"/>
      <c r="X5939" s="81"/>
      <c r="AL5939" s="81"/>
    </row>
    <row r="5940" spans="4:38" s="80" customFormat="1">
      <c r="D5940" s="81"/>
      <c r="E5940" s="81"/>
      <c r="K5940" s="82"/>
      <c r="W5940" s="81"/>
      <c r="X5940" s="81"/>
      <c r="AL5940" s="81"/>
    </row>
    <row r="5941" spans="4:38" s="80" customFormat="1">
      <c r="D5941" s="81"/>
      <c r="E5941" s="81"/>
      <c r="K5941" s="82"/>
      <c r="W5941" s="81"/>
      <c r="X5941" s="81"/>
      <c r="AL5941" s="81"/>
    </row>
    <row r="5942" spans="4:38" s="80" customFormat="1">
      <c r="D5942" s="81"/>
      <c r="E5942" s="81"/>
      <c r="K5942" s="82"/>
      <c r="W5942" s="81"/>
      <c r="X5942" s="81"/>
      <c r="AL5942" s="81"/>
    </row>
    <row r="5943" spans="4:38" s="80" customFormat="1">
      <c r="D5943" s="81"/>
      <c r="E5943" s="81"/>
      <c r="K5943" s="82"/>
      <c r="W5943" s="81"/>
      <c r="X5943" s="81"/>
      <c r="AL5943" s="81"/>
    </row>
    <row r="5944" spans="4:38" s="80" customFormat="1">
      <c r="D5944" s="81"/>
      <c r="E5944" s="81"/>
      <c r="K5944" s="82"/>
      <c r="W5944" s="81"/>
      <c r="X5944" s="81"/>
      <c r="AL5944" s="81"/>
    </row>
    <row r="5945" spans="4:38" s="80" customFormat="1">
      <c r="D5945" s="81"/>
      <c r="E5945" s="81"/>
      <c r="K5945" s="82"/>
      <c r="W5945" s="81"/>
      <c r="X5945" s="81"/>
      <c r="AL5945" s="81"/>
    </row>
    <row r="5946" spans="4:38" s="80" customFormat="1">
      <c r="D5946" s="81"/>
      <c r="E5946" s="81"/>
      <c r="K5946" s="82"/>
      <c r="W5946" s="81"/>
      <c r="X5946" s="81"/>
      <c r="AL5946" s="81"/>
    </row>
    <row r="5947" spans="4:38" s="80" customFormat="1">
      <c r="D5947" s="81"/>
      <c r="E5947" s="81"/>
      <c r="K5947" s="82"/>
      <c r="W5947" s="81"/>
      <c r="X5947" s="81"/>
      <c r="AL5947" s="81"/>
    </row>
    <row r="5948" spans="4:38" s="80" customFormat="1">
      <c r="D5948" s="81"/>
      <c r="E5948" s="81"/>
      <c r="K5948" s="82"/>
      <c r="W5948" s="81"/>
      <c r="X5948" s="81"/>
      <c r="AL5948" s="81"/>
    </row>
    <row r="5949" spans="4:38" s="80" customFormat="1">
      <c r="D5949" s="81"/>
      <c r="E5949" s="81"/>
      <c r="K5949" s="82"/>
      <c r="W5949" s="81"/>
      <c r="X5949" s="81"/>
      <c r="AL5949" s="81"/>
    </row>
    <row r="5950" spans="4:38" s="80" customFormat="1">
      <c r="D5950" s="81"/>
      <c r="E5950" s="81"/>
      <c r="K5950" s="82"/>
      <c r="W5950" s="81"/>
      <c r="X5950" s="81"/>
      <c r="AL5950" s="81"/>
    </row>
    <row r="5951" spans="4:38" s="80" customFormat="1">
      <c r="D5951" s="81"/>
      <c r="E5951" s="81"/>
      <c r="K5951" s="82"/>
      <c r="W5951" s="81"/>
      <c r="X5951" s="81"/>
      <c r="AL5951" s="81"/>
    </row>
    <row r="5952" spans="4:38" s="80" customFormat="1">
      <c r="D5952" s="81"/>
      <c r="E5952" s="81"/>
      <c r="K5952" s="82"/>
      <c r="W5952" s="81"/>
      <c r="X5952" s="81"/>
      <c r="AL5952" s="81"/>
    </row>
    <row r="5953" spans="4:38" s="80" customFormat="1">
      <c r="D5953" s="81"/>
      <c r="E5953" s="81"/>
      <c r="K5953" s="82"/>
      <c r="W5953" s="81"/>
      <c r="X5953" s="81"/>
      <c r="AL5953" s="81"/>
    </row>
    <row r="5954" spans="4:38" s="80" customFormat="1">
      <c r="D5954" s="81"/>
      <c r="E5954" s="81"/>
      <c r="K5954" s="82"/>
      <c r="W5954" s="81"/>
      <c r="X5954" s="81"/>
      <c r="AL5954" s="81"/>
    </row>
    <row r="5955" spans="4:38" s="80" customFormat="1">
      <c r="D5955" s="81"/>
      <c r="E5955" s="81"/>
      <c r="K5955" s="82"/>
      <c r="W5955" s="81"/>
      <c r="X5955" s="81"/>
      <c r="AL5955" s="81"/>
    </row>
    <row r="5956" spans="4:38" s="80" customFormat="1">
      <c r="D5956" s="81"/>
      <c r="E5956" s="81"/>
      <c r="K5956" s="82"/>
      <c r="W5956" s="81"/>
      <c r="X5956" s="81"/>
      <c r="AL5956" s="81"/>
    </row>
    <row r="5957" spans="4:38" s="80" customFormat="1">
      <c r="D5957" s="81"/>
      <c r="E5957" s="81"/>
      <c r="K5957" s="82"/>
      <c r="W5957" s="81"/>
      <c r="X5957" s="81"/>
      <c r="AL5957" s="81"/>
    </row>
    <row r="5958" spans="4:38" s="80" customFormat="1">
      <c r="D5958" s="81"/>
      <c r="E5958" s="81"/>
      <c r="K5958" s="82"/>
      <c r="W5958" s="81"/>
      <c r="X5958" s="81"/>
      <c r="AL5958" s="81"/>
    </row>
    <row r="5959" spans="4:38" s="80" customFormat="1">
      <c r="D5959" s="81"/>
      <c r="E5959" s="81"/>
      <c r="K5959" s="82"/>
      <c r="W5959" s="81"/>
      <c r="X5959" s="81"/>
      <c r="AL5959" s="81"/>
    </row>
    <row r="5960" spans="4:38" s="80" customFormat="1">
      <c r="D5960" s="81"/>
      <c r="E5960" s="81"/>
      <c r="K5960" s="82"/>
      <c r="W5960" s="81"/>
      <c r="X5960" s="81"/>
      <c r="AL5960" s="81"/>
    </row>
    <row r="5961" spans="4:38" s="80" customFormat="1">
      <c r="D5961" s="81"/>
      <c r="E5961" s="81"/>
      <c r="K5961" s="82"/>
      <c r="W5961" s="81"/>
      <c r="X5961" s="81"/>
      <c r="AL5961" s="81"/>
    </row>
    <row r="5962" spans="4:38" s="80" customFormat="1">
      <c r="D5962" s="81"/>
      <c r="E5962" s="81"/>
      <c r="K5962" s="82"/>
      <c r="W5962" s="81"/>
      <c r="X5962" s="81"/>
      <c r="AL5962" s="81"/>
    </row>
    <row r="5963" spans="4:38" s="80" customFormat="1">
      <c r="D5963" s="81"/>
      <c r="E5963" s="81"/>
      <c r="K5963" s="82"/>
      <c r="W5963" s="81"/>
      <c r="X5963" s="81"/>
      <c r="AL5963" s="81"/>
    </row>
    <row r="5964" spans="4:38" s="80" customFormat="1">
      <c r="D5964" s="81"/>
      <c r="E5964" s="81"/>
      <c r="K5964" s="82"/>
      <c r="W5964" s="81"/>
      <c r="X5964" s="81"/>
      <c r="AL5964" s="81"/>
    </row>
    <row r="5965" spans="4:38" s="80" customFormat="1">
      <c r="D5965" s="81"/>
      <c r="E5965" s="81"/>
      <c r="K5965" s="82"/>
      <c r="W5965" s="81"/>
      <c r="X5965" s="81"/>
      <c r="AL5965" s="81"/>
    </row>
    <row r="5966" spans="4:38" s="80" customFormat="1">
      <c r="D5966" s="81"/>
      <c r="E5966" s="81"/>
      <c r="K5966" s="82"/>
      <c r="W5966" s="81"/>
      <c r="X5966" s="81"/>
      <c r="AL5966" s="81"/>
    </row>
    <row r="5967" spans="4:38" s="80" customFormat="1">
      <c r="D5967" s="81"/>
      <c r="E5967" s="81"/>
      <c r="K5967" s="82"/>
      <c r="W5967" s="81"/>
      <c r="X5967" s="81"/>
      <c r="AL5967" s="81"/>
    </row>
    <row r="5968" spans="4:38" s="80" customFormat="1">
      <c r="D5968" s="81"/>
      <c r="E5968" s="81"/>
      <c r="K5968" s="82"/>
      <c r="W5968" s="81"/>
      <c r="X5968" s="81"/>
      <c r="AL5968" s="81"/>
    </row>
    <row r="5969" spans="4:38" s="80" customFormat="1">
      <c r="D5969" s="81"/>
      <c r="E5969" s="81"/>
      <c r="K5969" s="82"/>
      <c r="W5969" s="81"/>
      <c r="X5969" s="81"/>
      <c r="AL5969" s="81"/>
    </row>
    <row r="5970" spans="4:38" s="80" customFormat="1">
      <c r="D5970" s="81"/>
      <c r="E5970" s="81"/>
      <c r="K5970" s="82"/>
      <c r="W5970" s="81"/>
      <c r="X5970" s="81"/>
      <c r="AL5970" s="81"/>
    </row>
    <row r="5971" spans="4:38" s="80" customFormat="1">
      <c r="D5971" s="81"/>
      <c r="E5971" s="81"/>
      <c r="K5971" s="82"/>
      <c r="W5971" s="81"/>
      <c r="X5971" s="81"/>
      <c r="AL5971" s="81"/>
    </row>
    <row r="5972" spans="4:38" s="80" customFormat="1">
      <c r="D5972" s="81"/>
      <c r="E5972" s="81"/>
      <c r="K5972" s="82"/>
      <c r="W5972" s="81"/>
      <c r="X5972" s="81"/>
      <c r="AL5972" s="81"/>
    </row>
    <row r="5973" spans="4:38" s="80" customFormat="1">
      <c r="D5973" s="81"/>
      <c r="E5973" s="81"/>
      <c r="K5973" s="82"/>
      <c r="W5973" s="81"/>
      <c r="X5973" s="81"/>
      <c r="AL5973" s="81"/>
    </row>
    <row r="5974" spans="4:38" s="80" customFormat="1">
      <c r="D5974" s="81"/>
      <c r="E5974" s="81"/>
      <c r="K5974" s="82"/>
      <c r="W5974" s="81"/>
      <c r="X5974" s="81"/>
      <c r="AL5974" s="81"/>
    </row>
    <row r="5975" spans="4:38" s="80" customFormat="1">
      <c r="D5975" s="81"/>
      <c r="E5975" s="81"/>
      <c r="K5975" s="82"/>
      <c r="W5975" s="81"/>
      <c r="X5975" s="81"/>
      <c r="AL5975" s="81"/>
    </row>
    <row r="5976" spans="4:38" s="80" customFormat="1">
      <c r="D5976" s="81"/>
      <c r="E5976" s="81"/>
      <c r="K5976" s="82"/>
      <c r="W5976" s="81"/>
      <c r="X5976" s="81"/>
      <c r="AL5976" s="81"/>
    </row>
    <row r="5977" spans="4:38" s="80" customFormat="1">
      <c r="D5977" s="81"/>
      <c r="E5977" s="81"/>
      <c r="K5977" s="82"/>
      <c r="W5977" s="81"/>
      <c r="X5977" s="81"/>
      <c r="AL5977" s="81"/>
    </row>
    <row r="5978" spans="4:38" s="80" customFormat="1">
      <c r="D5978" s="81"/>
      <c r="E5978" s="81"/>
      <c r="K5978" s="82"/>
      <c r="W5978" s="81"/>
      <c r="X5978" s="81"/>
      <c r="AL5978" s="81"/>
    </row>
    <row r="5979" spans="4:38" s="80" customFormat="1">
      <c r="D5979" s="81"/>
      <c r="E5979" s="81"/>
      <c r="K5979" s="82"/>
      <c r="W5979" s="81"/>
      <c r="X5979" s="81"/>
      <c r="AL5979" s="81"/>
    </row>
    <row r="5980" spans="4:38" s="80" customFormat="1">
      <c r="D5980" s="81"/>
      <c r="E5980" s="81"/>
      <c r="K5980" s="82"/>
      <c r="W5980" s="81"/>
      <c r="X5980" s="81"/>
      <c r="AL5980" s="81"/>
    </row>
    <row r="5981" spans="4:38" s="80" customFormat="1">
      <c r="D5981" s="81"/>
      <c r="E5981" s="81"/>
      <c r="K5981" s="82"/>
      <c r="W5981" s="81"/>
      <c r="X5981" s="81"/>
      <c r="AL5981" s="81"/>
    </row>
    <row r="5982" spans="4:38" s="80" customFormat="1">
      <c r="D5982" s="81"/>
      <c r="E5982" s="81"/>
      <c r="K5982" s="82"/>
      <c r="W5982" s="81"/>
      <c r="X5982" s="81"/>
      <c r="AL5982" s="81"/>
    </row>
    <row r="5983" spans="4:38" s="80" customFormat="1">
      <c r="D5983" s="81"/>
      <c r="E5983" s="81"/>
      <c r="K5983" s="82"/>
      <c r="W5983" s="81"/>
      <c r="X5983" s="81"/>
      <c r="AL5983" s="81"/>
    </row>
    <row r="5984" spans="4:38" s="80" customFormat="1">
      <c r="D5984" s="81"/>
      <c r="E5984" s="81"/>
      <c r="K5984" s="82"/>
      <c r="W5984" s="81"/>
      <c r="X5984" s="81"/>
      <c r="AL5984" s="81"/>
    </row>
    <row r="5985" spans="4:38" s="80" customFormat="1">
      <c r="D5985" s="81"/>
      <c r="E5985" s="81"/>
      <c r="K5985" s="82"/>
      <c r="W5985" s="81"/>
      <c r="X5985" s="81"/>
      <c r="AL5985" s="81"/>
    </row>
    <row r="5986" spans="4:38" s="80" customFormat="1">
      <c r="D5986" s="81"/>
      <c r="E5986" s="81"/>
      <c r="K5986" s="82"/>
      <c r="W5986" s="81"/>
      <c r="X5986" s="81"/>
      <c r="AL5986" s="81"/>
    </row>
    <row r="5987" spans="4:38" s="80" customFormat="1">
      <c r="D5987" s="81"/>
      <c r="E5987" s="81"/>
      <c r="K5987" s="82"/>
      <c r="W5987" s="81"/>
      <c r="X5987" s="81"/>
      <c r="AL5987" s="81"/>
    </row>
    <row r="5988" spans="4:38" s="80" customFormat="1">
      <c r="D5988" s="81"/>
      <c r="E5988" s="81"/>
      <c r="K5988" s="82"/>
      <c r="W5988" s="81"/>
      <c r="X5988" s="81"/>
      <c r="AL5988" s="81"/>
    </row>
    <row r="5989" spans="4:38" s="80" customFormat="1">
      <c r="D5989" s="81"/>
      <c r="E5989" s="81"/>
      <c r="K5989" s="82"/>
      <c r="W5989" s="81"/>
      <c r="X5989" s="81"/>
      <c r="AL5989" s="81"/>
    </row>
    <row r="5990" spans="4:38" s="80" customFormat="1">
      <c r="D5990" s="81"/>
      <c r="E5990" s="81"/>
      <c r="K5990" s="82"/>
      <c r="W5990" s="81"/>
      <c r="X5990" s="81"/>
      <c r="AL5990" s="81"/>
    </row>
    <row r="5991" spans="4:38" s="80" customFormat="1">
      <c r="D5991" s="81"/>
      <c r="E5991" s="81"/>
      <c r="K5991" s="82"/>
      <c r="W5991" s="81"/>
      <c r="X5991" s="81"/>
      <c r="AL5991" s="81"/>
    </row>
    <row r="5992" spans="4:38" s="80" customFormat="1">
      <c r="D5992" s="81"/>
      <c r="E5992" s="81"/>
      <c r="K5992" s="82"/>
      <c r="W5992" s="81"/>
      <c r="X5992" s="81"/>
      <c r="AL5992" s="81"/>
    </row>
    <row r="5993" spans="4:38" s="80" customFormat="1">
      <c r="D5993" s="81"/>
      <c r="E5993" s="81"/>
      <c r="K5993" s="82"/>
      <c r="W5993" s="81"/>
      <c r="X5993" s="81"/>
      <c r="AL5993" s="81"/>
    </row>
    <row r="5994" spans="4:38" s="80" customFormat="1">
      <c r="D5994" s="81"/>
      <c r="E5994" s="81"/>
      <c r="K5994" s="82"/>
      <c r="W5994" s="81"/>
      <c r="X5994" s="81"/>
      <c r="AL5994" s="81"/>
    </row>
    <row r="5995" spans="4:38" s="80" customFormat="1">
      <c r="D5995" s="81"/>
      <c r="E5995" s="81"/>
      <c r="K5995" s="82"/>
      <c r="W5995" s="81"/>
      <c r="X5995" s="81"/>
      <c r="AL5995" s="81"/>
    </row>
    <row r="5996" spans="4:38" s="80" customFormat="1">
      <c r="D5996" s="81"/>
      <c r="E5996" s="81"/>
      <c r="K5996" s="82"/>
      <c r="W5996" s="81"/>
      <c r="X5996" s="81"/>
      <c r="AL5996" s="81"/>
    </row>
    <row r="5997" spans="4:38" s="80" customFormat="1">
      <c r="D5997" s="81"/>
      <c r="E5997" s="81"/>
      <c r="K5997" s="82"/>
      <c r="W5997" s="81"/>
      <c r="X5997" s="81"/>
      <c r="AL5997" s="81"/>
    </row>
    <row r="5998" spans="4:38" s="80" customFormat="1">
      <c r="D5998" s="81"/>
      <c r="E5998" s="81"/>
      <c r="K5998" s="82"/>
      <c r="W5998" s="81"/>
      <c r="X5998" s="81"/>
      <c r="AL5998" s="81"/>
    </row>
    <row r="5999" spans="4:38" s="80" customFormat="1">
      <c r="D5999" s="81"/>
      <c r="E5999" s="81"/>
      <c r="K5999" s="82"/>
      <c r="W5999" s="81"/>
      <c r="X5999" s="81"/>
      <c r="AL5999" s="81"/>
    </row>
    <row r="6000" spans="4:38" s="80" customFormat="1">
      <c r="D6000" s="81"/>
      <c r="E6000" s="81"/>
      <c r="K6000" s="82"/>
      <c r="W6000" s="81"/>
      <c r="X6000" s="81"/>
      <c r="AL6000" s="81"/>
    </row>
    <row r="6001" spans="4:38" s="80" customFormat="1">
      <c r="D6001" s="81"/>
      <c r="E6001" s="81"/>
      <c r="K6001" s="82"/>
      <c r="W6001" s="81"/>
      <c r="X6001" s="81"/>
      <c r="AL6001" s="81"/>
    </row>
    <row r="6002" spans="4:38" s="80" customFormat="1">
      <c r="D6002" s="81"/>
      <c r="E6002" s="81"/>
      <c r="K6002" s="82"/>
      <c r="W6002" s="81"/>
      <c r="X6002" s="81"/>
      <c r="AL6002" s="81"/>
    </row>
    <row r="6003" spans="4:38" s="80" customFormat="1">
      <c r="D6003" s="81"/>
      <c r="E6003" s="81"/>
      <c r="K6003" s="82"/>
      <c r="W6003" s="81"/>
      <c r="X6003" s="81"/>
      <c r="AL6003" s="81"/>
    </row>
    <row r="6004" spans="4:38" s="80" customFormat="1">
      <c r="D6004" s="81"/>
      <c r="E6004" s="81"/>
      <c r="K6004" s="82"/>
      <c r="W6004" s="81"/>
      <c r="X6004" s="81"/>
      <c r="AL6004" s="81"/>
    </row>
    <row r="6005" spans="4:38" s="80" customFormat="1">
      <c r="D6005" s="81"/>
      <c r="E6005" s="81"/>
      <c r="K6005" s="82"/>
      <c r="W6005" s="81"/>
      <c r="X6005" s="81"/>
      <c r="AL6005" s="81"/>
    </row>
    <row r="6006" spans="4:38" s="80" customFormat="1">
      <c r="D6006" s="81"/>
      <c r="E6006" s="81"/>
      <c r="K6006" s="82"/>
      <c r="W6006" s="81"/>
      <c r="X6006" s="81"/>
      <c r="AL6006" s="81"/>
    </row>
    <row r="6007" spans="4:38" s="80" customFormat="1">
      <c r="D6007" s="81"/>
      <c r="E6007" s="81"/>
      <c r="K6007" s="82"/>
      <c r="W6007" s="81"/>
      <c r="X6007" s="81"/>
      <c r="AL6007" s="81"/>
    </row>
    <row r="6008" spans="4:38" s="80" customFormat="1">
      <c r="D6008" s="81"/>
      <c r="E6008" s="81"/>
      <c r="K6008" s="82"/>
      <c r="W6008" s="81"/>
      <c r="X6008" s="81"/>
      <c r="AL6008" s="81"/>
    </row>
    <row r="6009" spans="4:38" s="80" customFormat="1">
      <c r="D6009" s="81"/>
      <c r="E6009" s="81"/>
      <c r="K6009" s="82"/>
      <c r="W6009" s="81"/>
      <c r="X6009" s="81"/>
      <c r="AL6009" s="81"/>
    </row>
    <row r="6010" spans="4:38" s="80" customFormat="1">
      <c r="D6010" s="81"/>
      <c r="E6010" s="81"/>
      <c r="K6010" s="82"/>
      <c r="W6010" s="81"/>
      <c r="X6010" s="81"/>
      <c r="AL6010" s="81"/>
    </row>
    <row r="6011" spans="4:38" s="80" customFormat="1">
      <c r="D6011" s="81"/>
      <c r="E6011" s="81"/>
      <c r="K6011" s="82"/>
      <c r="W6011" s="81"/>
      <c r="X6011" s="81"/>
      <c r="AL6011" s="81"/>
    </row>
    <row r="6012" spans="4:38" s="80" customFormat="1">
      <c r="D6012" s="81"/>
      <c r="E6012" s="81"/>
      <c r="K6012" s="82"/>
      <c r="W6012" s="81"/>
      <c r="X6012" s="81"/>
      <c r="AL6012" s="81"/>
    </row>
    <row r="6013" spans="4:38" s="80" customFormat="1">
      <c r="D6013" s="81"/>
      <c r="E6013" s="81"/>
      <c r="K6013" s="82"/>
      <c r="W6013" s="81"/>
      <c r="X6013" s="81"/>
      <c r="AL6013" s="81"/>
    </row>
    <row r="6014" spans="4:38" s="80" customFormat="1">
      <c r="D6014" s="81"/>
      <c r="E6014" s="81"/>
      <c r="K6014" s="82"/>
      <c r="W6014" s="81"/>
      <c r="X6014" s="81"/>
      <c r="AL6014" s="81"/>
    </row>
    <row r="6015" spans="4:38" s="80" customFormat="1">
      <c r="D6015" s="81"/>
      <c r="E6015" s="81"/>
      <c r="K6015" s="82"/>
      <c r="W6015" s="81"/>
      <c r="X6015" s="81"/>
      <c r="AL6015" s="81"/>
    </row>
    <row r="6016" spans="4:38" s="80" customFormat="1">
      <c r="D6016" s="81"/>
      <c r="E6016" s="81"/>
      <c r="K6016" s="82"/>
      <c r="W6016" s="81"/>
      <c r="X6016" s="81"/>
      <c r="AL6016" s="81"/>
    </row>
    <row r="6017" spans="4:38" s="80" customFormat="1">
      <c r="D6017" s="81"/>
      <c r="E6017" s="81"/>
      <c r="K6017" s="82"/>
      <c r="W6017" s="81"/>
      <c r="X6017" s="81"/>
      <c r="AL6017" s="81"/>
    </row>
    <row r="6018" spans="4:38" s="80" customFormat="1">
      <c r="D6018" s="81"/>
      <c r="E6018" s="81"/>
      <c r="K6018" s="82"/>
      <c r="W6018" s="81"/>
      <c r="X6018" s="81"/>
      <c r="AL6018" s="81"/>
    </row>
    <row r="6019" spans="4:38" s="80" customFormat="1">
      <c r="D6019" s="81"/>
      <c r="E6019" s="81"/>
      <c r="K6019" s="82"/>
      <c r="W6019" s="81"/>
      <c r="X6019" s="81"/>
      <c r="AL6019" s="81"/>
    </row>
    <row r="6020" spans="4:38" s="80" customFormat="1">
      <c r="D6020" s="81"/>
      <c r="E6020" s="81"/>
      <c r="K6020" s="82"/>
      <c r="W6020" s="81"/>
      <c r="X6020" s="81"/>
      <c r="AL6020" s="81"/>
    </row>
    <row r="6021" spans="4:38" s="80" customFormat="1">
      <c r="D6021" s="81"/>
      <c r="E6021" s="81"/>
      <c r="K6021" s="82"/>
      <c r="W6021" s="81"/>
      <c r="X6021" s="81"/>
      <c r="AL6021" s="81"/>
    </row>
    <row r="6022" spans="4:38" s="80" customFormat="1">
      <c r="D6022" s="81"/>
      <c r="E6022" s="81"/>
      <c r="K6022" s="82"/>
      <c r="W6022" s="81"/>
      <c r="X6022" s="81"/>
      <c r="AL6022" s="81"/>
    </row>
    <row r="6023" spans="4:38" s="80" customFormat="1">
      <c r="D6023" s="81"/>
      <c r="E6023" s="81"/>
      <c r="K6023" s="82"/>
      <c r="W6023" s="81"/>
      <c r="X6023" s="81"/>
      <c r="AL6023" s="81"/>
    </row>
    <row r="6024" spans="4:38" s="80" customFormat="1">
      <c r="D6024" s="81"/>
      <c r="E6024" s="81"/>
      <c r="K6024" s="82"/>
      <c r="W6024" s="81"/>
      <c r="X6024" s="81"/>
      <c r="AL6024" s="81"/>
    </row>
    <row r="6025" spans="4:38" s="80" customFormat="1">
      <c r="D6025" s="81"/>
      <c r="E6025" s="81"/>
      <c r="K6025" s="82"/>
      <c r="W6025" s="81"/>
      <c r="X6025" s="81"/>
      <c r="AL6025" s="81"/>
    </row>
    <row r="6026" spans="4:38" s="80" customFormat="1">
      <c r="D6026" s="81"/>
      <c r="E6026" s="81"/>
      <c r="K6026" s="82"/>
      <c r="W6026" s="81"/>
      <c r="X6026" s="81"/>
      <c r="AL6026" s="81"/>
    </row>
    <row r="6027" spans="4:38" s="80" customFormat="1">
      <c r="D6027" s="81"/>
      <c r="E6027" s="81"/>
      <c r="K6027" s="82"/>
      <c r="W6027" s="81"/>
      <c r="X6027" s="81"/>
      <c r="AL6027" s="81"/>
    </row>
    <row r="6028" spans="4:38" s="80" customFormat="1">
      <c r="D6028" s="81"/>
      <c r="E6028" s="81"/>
      <c r="K6028" s="82"/>
      <c r="W6028" s="81"/>
      <c r="X6028" s="81"/>
      <c r="AL6028" s="81"/>
    </row>
    <row r="6029" spans="4:38" s="80" customFormat="1">
      <c r="D6029" s="81"/>
      <c r="E6029" s="81"/>
      <c r="K6029" s="82"/>
      <c r="W6029" s="81"/>
      <c r="X6029" s="81"/>
      <c r="AL6029" s="81"/>
    </row>
    <row r="6030" spans="4:38" s="80" customFormat="1">
      <c r="D6030" s="81"/>
      <c r="E6030" s="81"/>
      <c r="K6030" s="82"/>
      <c r="W6030" s="81"/>
      <c r="X6030" s="81"/>
      <c r="AL6030" s="81"/>
    </row>
    <row r="6031" spans="4:38" s="80" customFormat="1">
      <c r="D6031" s="81"/>
      <c r="E6031" s="81"/>
      <c r="K6031" s="82"/>
      <c r="W6031" s="81"/>
      <c r="X6031" s="81"/>
      <c r="AL6031" s="81"/>
    </row>
    <row r="6032" spans="4:38" s="80" customFormat="1">
      <c r="D6032" s="81"/>
      <c r="E6032" s="81"/>
      <c r="K6032" s="82"/>
      <c r="W6032" s="81"/>
      <c r="X6032" s="81"/>
      <c r="AL6032" s="81"/>
    </row>
    <row r="6033" spans="4:38" s="80" customFormat="1">
      <c r="D6033" s="81"/>
      <c r="E6033" s="81"/>
      <c r="K6033" s="82"/>
      <c r="W6033" s="81"/>
      <c r="X6033" s="81"/>
      <c r="AL6033" s="81"/>
    </row>
    <row r="6034" spans="4:38" s="80" customFormat="1">
      <c r="D6034" s="81"/>
      <c r="E6034" s="81"/>
      <c r="K6034" s="82"/>
      <c r="W6034" s="81"/>
      <c r="X6034" s="81"/>
      <c r="AL6034" s="81"/>
    </row>
    <row r="6035" spans="4:38" s="80" customFormat="1">
      <c r="D6035" s="81"/>
      <c r="E6035" s="81"/>
      <c r="K6035" s="82"/>
      <c r="W6035" s="81"/>
      <c r="X6035" s="81"/>
      <c r="AL6035" s="81"/>
    </row>
    <row r="6036" spans="4:38" s="80" customFormat="1">
      <c r="D6036" s="81"/>
      <c r="E6036" s="81"/>
      <c r="K6036" s="82"/>
      <c r="W6036" s="81"/>
      <c r="X6036" s="81"/>
      <c r="AL6036" s="81"/>
    </row>
    <row r="6037" spans="4:38" s="80" customFormat="1">
      <c r="D6037" s="81"/>
      <c r="E6037" s="81"/>
      <c r="K6037" s="82"/>
      <c r="W6037" s="81"/>
      <c r="X6037" s="81"/>
      <c r="AL6037" s="81"/>
    </row>
    <row r="6038" spans="4:38" s="80" customFormat="1">
      <c r="D6038" s="81"/>
      <c r="E6038" s="81"/>
      <c r="K6038" s="82"/>
      <c r="W6038" s="81"/>
      <c r="X6038" s="81"/>
      <c r="AL6038" s="81"/>
    </row>
    <row r="6039" spans="4:38" s="80" customFormat="1">
      <c r="D6039" s="81"/>
      <c r="E6039" s="81"/>
      <c r="K6039" s="82"/>
      <c r="W6039" s="81"/>
      <c r="X6039" s="81"/>
      <c r="AL6039" s="81"/>
    </row>
    <row r="6040" spans="4:38" s="80" customFormat="1">
      <c r="D6040" s="81"/>
      <c r="E6040" s="81"/>
      <c r="K6040" s="82"/>
      <c r="W6040" s="81"/>
      <c r="X6040" s="81"/>
      <c r="AL6040" s="81"/>
    </row>
    <row r="6041" spans="4:38" s="80" customFormat="1">
      <c r="D6041" s="81"/>
      <c r="E6041" s="81"/>
      <c r="K6041" s="82"/>
      <c r="W6041" s="81"/>
      <c r="X6041" s="81"/>
      <c r="AL6041" s="81"/>
    </row>
    <row r="6042" spans="4:38" s="80" customFormat="1">
      <c r="D6042" s="81"/>
      <c r="E6042" s="81"/>
      <c r="K6042" s="82"/>
      <c r="W6042" s="81"/>
      <c r="X6042" s="81"/>
      <c r="AL6042" s="81"/>
    </row>
    <row r="6043" spans="4:38" s="80" customFormat="1">
      <c r="D6043" s="81"/>
      <c r="E6043" s="81"/>
      <c r="K6043" s="82"/>
      <c r="W6043" s="81"/>
      <c r="X6043" s="81"/>
      <c r="AL6043" s="81"/>
    </row>
    <row r="6044" spans="4:38" s="80" customFormat="1">
      <c r="D6044" s="81"/>
      <c r="E6044" s="81"/>
      <c r="K6044" s="82"/>
      <c r="W6044" s="81"/>
      <c r="X6044" s="81"/>
      <c r="AL6044" s="81"/>
    </row>
    <row r="6045" spans="4:38" s="80" customFormat="1">
      <c r="D6045" s="81"/>
      <c r="E6045" s="81"/>
      <c r="K6045" s="82"/>
      <c r="W6045" s="81"/>
      <c r="X6045" s="81"/>
      <c r="AL6045" s="81"/>
    </row>
    <row r="6046" spans="4:38" s="80" customFormat="1">
      <c r="D6046" s="81"/>
      <c r="E6046" s="81"/>
      <c r="K6046" s="82"/>
      <c r="W6046" s="81"/>
      <c r="X6046" s="81"/>
      <c r="AL6046" s="81"/>
    </row>
    <row r="6047" spans="4:38" s="80" customFormat="1">
      <c r="D6047" s="81"/>
      <c r="E6047" s="81"/>
      <c r="K6047" s="82"/>
      <c r="W6047" s="81"/>
      <c r="X6047" s="81"/>
      <c r="AL6047" s="81"/>
    </row>
    <row r="6048" spans="4:38" s="80" customFormat="1">
      <c r="D6048" s="81"/>
      <c r="E6048" s="81"/>
      <c r="K6048" s="82"/>
      <c r="W6048" s="81"/>
      <c r="X6048" s="81"/>
      <c r="AL6048" s="81"/>
    </row>
    <row r="6049" spans="4:38" s="80" customFormat="1">
      <c r="D6049" s="81"/>
      <c r="E6049" s="81"/>
      <c r="K6049" s="82"/>
      <c r="W6049" s="81"/>
      <c r="X6049" s="81"/>
      <c r="AL6049" s="81"/>
    </row>
    <row r="6050" spans="4:38" s="80" customFormat="1">
      <c r="D6050" s="81"/>
      <c r="E6050" s="81"/>
      <c r="K6050" s="82"/>
      <c r="W6050" s="81"/>
      <c r="X6050" s="81"/>
      <c r="AL6050" s="81"/>
    </row>
    <row r="6051" spans="4:38" s="80" customFormat="1">
      <c r="D6051" s="81"/>
      <c r="E6051" s="81"/>
      <c r="K6051" s="82"/>
      <c r="W6051" s="81"/>
      <c r="X6051" s="81"/>
      <c r="AL6051" s="81"/>
    </row>
    <row r="6052" spans="4:38" s="80" customFormat="1">
      <c r="D6052" s="81"/>
      <c r="E6052" s="81"/>
      <c r="K6052" s="82"/>
      <c r="W6052" s="81"/>
      <c r="X6052" s="81"/>
      <c r="AL6052" s="81"/>
    </row>
    <row r="6053" spans="4:38" s="80" customFormat="1">
      <c r="D6053" s="81"/>
      <c r="E6053" s="81"/>
      <c r="K6053" s="82"/>
      <c r="W6053" s="81"/>
      <c r="X6053" s="81"/>
      <c r="AL6053" s="81"/>
    </row>
    <row r="6054" spans="4:38" s="80" customFormat="1">
      <c r="D6054" s="81"/>
      <c r="E6054" s="81"/>
      <c r="K6054" s="82"/>
      <c r="W6054" s="81"/>
      <c r="X6054" s="81"/>
      <c r="AL6054" s="81"/>
    </row>
    <row r="6055" spans="4:38" s="80" customFormat="1">
      <c r="D6055" s="81"/>
      <c r="E6055" s="81"/>
      <c r="K6055" s="82"/>
      <c r="W6055" s="81"/>
      <c r="X6055" s="81"/>
      <c r="AL6055" s="81"/>
    </row>
    <row r="6056" spans="4:38" s="80" customFormat="1">
      <c r="D6056" s="81"/>
      <c r="E6056" s="81"/>
      <c r="K6056" s="82"/>
      <c r="W6056" s="81"/>
      <c r="X6056" s="81"/>
      <c r="AL6056" s="81"/>
    </row>
    <row r="6057" spans="4:38" s="80" customFormat="1">
      <c r="D6057" s="81"/>
      <c r="E6057" s="81"/>
      <c r="K6057" s="82"/>
      <c r="W6057" s="81"/>
      <c r="X6057" s="81"/>
      <c r="AL6057" s="81"/>
    </row>
    <row r="6058" spans="4:38" s="80" customFormat="1">
      <c r="D6058" s="81"/>
      <c r="E6058" s="81"/>
      <c r="K6058" s="82"/>
      <c r="W6058" s="81"/>
      <c r="X6058" s="81"/>
      <c r="AL6058" s="81"/>
    </row>
    <row r="6059" spans="4:38" s="80" customFormat="1">
      <c r="D6059" s="81"/>
      <c r="E6059" s="81"/>
      <c r="K6059" s="82"/>
      <c r="W6059" s="81"/>
      <c r="X6059" s="81"/>
      <c r="AL6059" s="81"/>
    </row>
    <row r="6060" spans="4:38" s="80" customFormat="1">
      <c r="D6060" s="81"/>
      <c r="E6060" s="81"/>
      <c r="K6060" s="82"/>
      <c r="W6060" s="81"/>
      <c r="X6060" s="81"/>
      <c r="AL6060" s="81"/>
    </row>
    <row r="6061" spans="4:38" s="80" customFormat="1">
      <c r="D6061" s="81"/>
      <c r="E6061" s="81"/>
      <c r="K6061" s="82"/>
      <c r="W6061" s="81"/>
      <c r="X6061" s="81"/>
      <c r="AL6061" s="81"/>
    </row>
    <row r="6062" spans="4:38" s="80" customFormat="1">
      <c r="D6062" s="81"/>
      <c r="E6062" s="81"/>
      <c r="K6062" s="82"/>
      <c r="W6062" s="81"/>
      <c r="X6062" s="81"/>
      <c r="AL6062" s="81"/>
    </row>
    <row r="6063" spans="4:38" s="80" customFormat="1">
      <c r="D6063" s="81"/>
      <c r="E6063" s="81"/>
      <c r="K6063" s="82"/>
      <c r="W6063" s="81"/>
      <c r="X6063" s="81"/>
      <c r="AL6063" s="81"/>
    </row>
    <row r="6064" spans="4:38" s="80" customFormat="1">
      <c r="D6064" s="81"/>
      <c r="E6064" s="81"/>
      <c r="K6064" s="82"/>
      <c r="W6064" s="81"/>
      <c r="X6064" s="81"/>
      <c r="AL6064" s="81"/>
    </row>
    <row r="6065" spans="4:38" s="80" customFormat="1">
      <c r="D6065" s="81"/>
      <c r="E6065" s="81"/>
      <c r="K6065" s="82"/>
      <c r="W6065" s="81"/>
      <c r="X6065" s="81"/>
      <c r="AL6065" s="81"/>
    </row>
    <row r="6066" spans="4:38" s="80" customFormat="1">
      <c r="D6066" s="81"/>
      <c r="E6066" s="81"/>
      <c r="K6066" s="82"/>
      <c r="W6066" s="81"/>
      <c r="X6066" s="81"/>
      <c r="AL6066" s="81"/>
    </row>
    <row r="6067" spans="4:38" s="80" customFormat="1">
      <c r="D6067" s="81"/>
      <c r="E6067" s="81"/>
      <c r="K6067" s="82"/>
      <c r="W6067" s="81"/>
      <c r="X6067" s="81"/>
      <c r="AL6067" s="81"/>
    </row>
    <row r="6068" spans="4:38" s="80" customFormat="1">
      <c r="D6068" s="81"/>
      <c r="E6068" s="81"/>
      <c r="K6068" s="82"/>
      <c r="W6068" s="81"/>
      <c r="X6068" s="81"/>
      <c r="AL6068" s="81"/>
    </row>
    <row r="6069" spans="4:38" s="80" customFormat="1">
      <c r="D6069" s="81"/>
      <c r="E6069" s="81"/>
      <c r="K6069" s="82"/>
      <c r="W6069" s="81"/>
      <c r="X6069" s="81"/>
      <c r="AL6069" s="81"/>
    </row>
    <row r="6070" spans="4:38" s="80" customFormat="1">
      <c r="D6070" s="81"/>
      <c r="E6070" s="81"/>
      <c r="K6070" s="82"/>
      <c r="W6070" s="81"/>
      <c r="X6070" s="81"/>
      <c r="AL6070" s="81"/>
    </row>
    <row r="6071" spans="4:38" s="80" customFormat="1">
      <c r="D6071" s="81"/>
      <c r="E6071" s="81"/>
      <c r="K6071" s="82"/>
      <c r="W6071" s="81"/>
      <c r="X6071" s="81"/>
      <c r="AL6071" s="81"/>
    </row>
    <row r="6072" spans="4:38" s="80" customFormat="1">
      <c r="D6072" s="81"/>
      <c r="E6072" s="81"/>
      <c r="K6072" s="82"/>
      <c r="W6072" s="81"/>
      <c r="X6072" s="81"/>
      <c r="AL6072" s="81"/>
    </row>
    <row r="6073" spans="4:38" s="80" customFormat="1">
      <c r="D6073" s="81"/>
      <c r="E6073" s="81"/>
      <c r="K6073" s="82"/>
      <c r="W6073" s="81"/>
      <c r="X6073" s="81"/>
      <c r="AL6073" s="81"/>
    </row>
    <row r="6074" spans="4:38" s="80" customFormat="1">
      <c r="D6074" s="81"/>
      <c r="E6074" s="81"/>
      <c r="K6074" s="82"/>
      <c r="W6074" s="81"/>
      <c r="X6074" s="81"/>
      <c r="AL6074" s="81"/>
    </row>
    <row r="6075" spans="4:38" s="80" customFormat="1">
      <c r="D6075" s="81"/>
      <c r="E6075" s="81"/>
      <c r="K6075" s="82"/>
      <c r="W6075" s="81"/>
      <c r="X6075" s="81"/>
      <c r="AL6075" s="81"/>
    </row>
    <row r="6076" spans="4:38" s="80" customFormat="1">
      <c r="D6076" s="81"/>
      <c r="E6076" s="81"/>
      <c r="K6076" s="82"/>
      <c r="W6076" s="81"/>
      <c r="X6076" s="81"/>
      <c r="AL6076" s="81"/>
    </row>
    <row r="6077" spans="4:38" s="80" customFormat="1">
      <c r="D6077" s="81"/>
      <c r="E6077" s="81"/>
      <c r="K6077" s="82"/>
      <c r="W6077" s="81"/>
      <c r="X6077" s="81"/>
      <c r="AL6077" s="81"/>
    </row>
    <row r="6078" spans="4:38" s="80" customFormat="1">
      <c r="D6078" s="81"/>
      <c r="E6078" s="81"/>
      <c r="K6078" s="82"/>
      <c r="W6078" s="81"/>
      <c r="X6078" s="81"/>
      <c r="AL6078" s="81"/>
    </row>
    <row r="6079" spans="4:38" s="80" customFormat="1">
      <c r="D6079" s="81"/>
      <c r="E6079" s="81"/>
      <c r="K6079" s="82"/>
      <c r="W6079" s="81"/>
      <c r="X6079" s="81"/>
      <c r="AL6079" s="81"/>
    </row>
    <row r="6080" spans="4:38" s="80" customFormat="1">
      <c r="D6080" s="81"/>
      <c r="E6080" s="81"/>
      <c r="K6080" s="82"/>
      <c r="W6080" s="81"/>
      <c r="X6080" s="81"/>
      <c r="AL6080" s="81"/>
    </row>
    <row r="6081" spans="4:38" s="80" customFormat="1">
      <c r="D6081" s="81"/>
      <c r="E6081" s="81"/>
      <c r="K6081" s="82"/>
      <c r="W6081" s="81"/>
      <c r="X6081" s="81"/>
      <c r="AL6081" s="81"/>
    </row>
    <row r="6082" spans="4:38" s="80" customFormat="1">
      <c r="D6082" s="81"/>
      <c r="E6082" s="81"/>
      <c r="K6082" s="82"/>
      <c r="W6082" s="81"/>
      <c r="X6082" s="81"/>
      <c r="AL6082" s="81"/>
    </row>
    <row r="6083" spans="4:38" s="80" customFormat="1">
      <c r="D6083" s="81"/>
      <c r="E6083" s="81"/>
      <c r="K6083" s="82"/>
      <c r="W6083" s="81"/>
      <c r="X6083" s="81"/>
      <c r="AL6083" s="81"/>
    </row>
    <row r="6084" spans="4:38" s="80" customFormat="1">
      <c r="D6084" s="81"/>
      <c r="E6084" s="81"/>
      <c r="K6084" s="82"/>
      <c r="W6084" s="81"/>
      <c r="X6084" s="81"/>
      <c r="AL6084" s="81"/>
    </row>
    <row r="6085" spans="4:38" s="80" customFormat="1">
      <c r="D6085" s="81"/>
      <c r="E6085" s="81"/>
      <c r="K6085" s="82"/>
      <c r="W6085" s="81"/>
      <c r="X6085" s="81"/>
      <c r="AL6085" s="81"/>
    </row>
    <row r="6086" spans="4:38" s="80" customFormat="1">
      <c r="D6086" s="81"/>
      <c r="E6086" s="81"/>
      <c r="K6086" s="82"/>
      <c r="W6086" s="81"/>
      <c r="X6086" s="81"/>
      <c r="AL6086" s="81"/>
    </row>
    <row r="6087" spans="4:38" s="80" customFormat="1">
      <c r="D6087" s="81"/>
      <c r="E6087" s="81"/>
      <c r="K6087" s="82"/>
      <c r="W6087" s="81"/>
      <c r="X6087" s="81"/>
      <c r="AL6087" s="81"/>
    </row>
    <row r="6088" spans="4:38" s="80" customFormat="1">
      <c r="D6088" s="81"/>
      <c r="E6088" s="81"/>
      <c r="K6088" s="82"/>
      <c r="W6088" s="81"/>
      <c r="X6088" s="81"/>
      <c r="AL6088" s="81"/>
    </row>
    <row r="6089" spans="4:38" s="80" customFormat="1">
      <c r="D6089" s="81"/>
      <c r="E6089" s="81"/>
      <c r="K6089" s="82"/>
      <c r="W6089" s="81"/>
      <c r="X6089" s="81"/>
      <c r="AL6089" s="81"/>
    </row>
    <row r="6090" spans="4:38" s="80" customFormat="1">
      <c r="D6090" s="81"/>
      <c r="E6090" s="81"/>
      <c r="K6090" s="82"/>
      <c r="W6090" s="81"/>
      <c r="X6090" s="81"/>
      <c r="AL6090" s="81"/>
    </row>
    <row r="6091" spans="4:38" s="80" customFormat="1">
      <c r="D6091" s="81"/>
      <c r="E6091" s="81"/>
      <c r="K6091" s="82"/>
      <c r="W6091" s="81"/>
      <c r="X6091" s="81"/>
      <c r="AL6091" s="81"/>
    </row>
    <row r="6092" spans="4:38" s="80" customFormat="1">
      <c r="D6092" s="81"/>
      <c r="E6092" s="81"/>
      <c r="K6092" s="82"/>
      <c r="W6092" s="81"/>
      <c r="X6092" s="81"/>
      <c r="AL6092" s="81"/>
    </row>
    <row r="6093" spans="4:38" s="80" customFormat="1">
      <c r="D6093" s="81"/>
      <c r="E6093" s="81"/>
      <c r="K6093" s="82"/>
      <c r="W6093" s="81"/>
      <c r="X6093" s="81"/>
      <c r="AL6093" s="81"/>
    </row>
    <row r="6094" spans="4:38" s="80" customFormat="1">
      <c r="D6094" s="81"/>
      <c r="E6094" s="81"/>
      <c r="K6094" s="82"/>
      <c r="W6094" s="81"/>
      <c r="X6094" s="81"/>
      <c r="AL6094" s="81"/>
    </row>
    <row r="6095" spans="4:38" s="80" customFormat="1">
      <c r="D6095" s="81"/>
      <c r="E6095" s="81"/>
      <c r="K6095" s="82"/>
      <c r="W6095" s="81"/>
      <c r="X6095" s="81"/>
      <c r="AL6095" s="81"/>
    </row>
    <row r="6096" spans="4:38" s="80" customFormat="1">
      <c r="D6096" s="81"/>
      <c r="E6096" s="81"/>
      <c r="K6096" s="82"/>
      <c r="W6096" s="81"/>
      <c r="X6096" s="81"/>
      <c r="AL6096" s="81"/>
    </row>
    <row r="6097" spans="4:38" s="80" customFormat="1">
      <c r="D6097" s="81"/>
      <c r="E6097" s="81"/>
      <c r="K6097" s="82"/>
      <c r="W6097" s="81"/>
      <c r="X6097" s="81"/>
      <c r="AL6097" s="81"/>
    </row>
    <row r="6098" spans="4:38" s="80" customFormat="1">
      <c r="D6098" s="81"/>
      <c r="E6098" s="81"/>
      <c r="K6098" s="82"/>
      <c r="W6098" s="81"/>
      <c r="X6098" s="81"/>
      <c r="AL6098" s="81"/>
    </row>
    <row r="6099" spans="4:38" s="80" customFormat="1">
      <c r="D6099" s="81"/>
      <c r="E6099" s="81"/>
      <c r="K6099" s="82"/>
      <c r="W6099" s="81"/>
      <c r="X6099" s="81"/>
      <c r="AL6099" s="81"/>
    </row>
    <row r="6100" spans="4:38" s="80" customFormat="1">
      <c r="D6100" s="81"/>
      <c r="E6100" s="81"/>
      <c r="K6100" s="82"/>
      <c r="W6100" s="81"/>
      <c r="X6100" s="81"/>
      <c r="AL6100" s="81"/>
    </row>
    <row r="6101" spans="4:38" s="80" customFormat="1">
      <c r="D6101" s="81"/>
      <c r="E6101" s="81"/>
      <c r="K6101" s="82"/>
      <c r="W6101" s="81"/>
      <c r="X6101" s="81"/>
      <c r="AL6101" s="81"/>
    </row>
    <row r="6102" spans="4:38" s="80" customFormat="1">
      <c r="D6102" s="81"/>
      <c r="E6102" s="81"/>
      <c r="K6102" s="82"/>
      <c r="W6102" s="81"/>
      <c r="X6102" s="81"/>
      <c r="AL6102" s="81"/>
    </row>
    <row r="6103" spans="4:38" s="80" customFormat="1">
      <c r="D6103" s="81"/>
      <c r="E6103" s="81"/>
      <c r="K6103" s="82"/>
      <c r="W6103" s="81"/>
      <c r="X6103" s="81"/>
      <c r="AL6103" s="81"/>
    </row>
    <row r="6104" spans="4:38" s="80" customFormat="1">
      <c r="D6104" s="81"/>
      <c r="E6104" s="81"/>
      <c r="K6104" s="82"/>
      <c r="W6104" s="81"/>
      <c r="X6104" s="81"/>
      <c r="AL6104" s="81"/>
    </row>
    <row r="6105" spans="4:38" s="80" customFormat="1">
      <c r="D6105" s="81"/>
      <c r="E6105" s="81"/>
      <c r="K6105" s="82"/>
      <c r="W6105" s="81"/>
      <c r="X6105" s="81"/>
      <c r="AL6105" s="81"/>
    </row>
    <row r="6106" spans="4:38" s="80" customFormat="1">
      <c r="D6106" s="81"/>
      <c r="E6106" s="81"/>
      <c r="K6106" s="82"/>
      <c r="W6106" s="81"/>
      <c r="X6106" s="81"/>
      <c r="AL6106" s="81"/>
    </row>
    <row r="6107" spans="4:38" s="80" customFormat="1">
      <c r="D6107" s="81"/>
      <c r="E6107" s="81"/>
      <c r="K6107" s="82"/>
      <c r="W6107" s="81"/>
      <c r="X6107" s="81"/>
      <c r="AL6107" s="81"/>
    </row>
    <row r="6108" spans="4:38" s="80" customFormat="1">
      <c r="D6108" s="81"/>
      <c r="E6108" s="81"/>
      <c r="K6108" s="82"/>
      <c r="W6108" s="81"/>
      <c r="X6108" s="81"/>
      <c r="AL6108" s="81"/>
    </row>
    <row r="6109" spans="4:38" s="80" customFormat="1">
      <c r="D6109" s="81"/>
      <c r="E6109" s="81"/>
      <c r="K6109" s="82"/>
      <c r="W6109" s="81"/>
      <c r="X6109" s="81"/>
      <c r="AL6109" s="81"/>
    </row>
    <row r="6110" spans="4:38" s="80" customFormat="1">
      <c r="D6110" s="81"/>
      <c r="E6110" s="81"/>
      <c r="K6110" s="82"/>
      <c r="W6110" s="81"/>
      <c r="X6110" s="81"/>
      <c r="AL6110" s="81"/>
    </row>
    <row r="6111" spans="4:38" s="80" customFormat="1">
      <c r="D6111" s="81"/>
      <c r="E6111" s="81"/>
      <c r="K6111" s="82"/>
      <c r="W6111" s="81"/>
      <c r="X6111" s="81"/>
      <c r="AL6111" s="81"/>
    </row>
    <row r="6112" spans="4:38" s="80" customFormat="1">
      <c r="D6112" s="81"/>
      <c r="E6112" s="81"/>
      <c r="K6112" s="82"/>
      <c r="W6112" s="81"/>
      <c r="X6112" s="81"/>
      <c r="AL6112" s="81"/>
    </row>
    <row r="6113" spans="4:38" s="80" customFormat="1">
      <c r="D6113" s="81"/>
      <c r="E6113" s="81"/>
      <c r="K6113" s="82"/>
      <c r="W6113" s="81"/>
      <c r="X6113" s="81"/>
      <c r="AL6113" s="81"/>
    </row>
    <row r="6114" spans="4:38" s="80" customFormat="1">
      <c r="D6114" s="81"/>
      <c r="E6114" s="81"/>
      <c r="K6114" s="82"/>
      <c r="W6114" s="81"/>
      <c r="X6114" s="81"/>
      <c r="AL6114" s="81"/>
    </row>
    <row r="6115" spans="4:38" s="80" customFormat="1">
      <c r="D6115" s="81"/>
      <c r="E6115" s="81"/>
      <c r="K6115" s="82"/>
      <c r="W6115" s="81"/>
      <c r="X6115" s="81"/>
      <c r="AL6115" s="81"/>
    </row>
    <row r="6116" spans="4:38" s="80" customFormat="1">
      <c r="D6116" s="81"/>
      <c r="E6116" s="81"/>
      <c r="K6116" s="82"/>
      <c r="W6116" s="81"/>
      <c r="X6116" s="81"/>
      <c r="AL6116" s="81"/>
    </row>
    <row r="6117" spans="4:38" s="80" customFormat="1">
      <c r="D6117" s="81"/>
      <c r="E6117" s="81"/>
      <c r="K6117" s="82"/>
      <c r="W6117" s="81"/>
      <c r="X6117" s="81"/>
      <c r="AL6117" s="81"/>
    </row>
    <row r="6118" spans="4:38" s="80" customFormat="1">
      <c r="D6118" s="81"/>
      <c r="E6118" s="81"/>
      <c r="K6118" s="82"/>
      <c r="W6118" s="81"/>
      <c r="X6118" s="81"/>
      <c r="AL6118" s="81"/>
    </row>
    <row r="6119" spans="4:38" s="80" customFormat="1">
      <c r="D6119" s="81"/>
      <c r="E6119" s="81"/>
      <c r="K6119" s="82"/>
      <c r="W6119" s="81"/>
      <c r="X6119" s="81"/>
      <c r="AL6119" s="81"/>
    </row>
    <row r="6120" spans="4:38" s="80" customFormat="1">
      <c r="D6120" s="81"/>
      <c r="E6120" s="81"/>
      <c r="K6120" s="82"/>
      <c r="W6120" s="81"/>
      <c r="X6120" s="81"/>
      <c r="AL6120" s="81"/>
    </row>
    <row r="6121" spans="4:38" s="80" customFormat="1">
      <c r="D6121" s="81"/>
      <c r="E6121" s="81"/>
      <c r="K6121" s="82"/>
      <c r="W6121" s="81"/>
      <c r="X6121" s="81"/>
      <c r="AL6121" s="81"/>
    </row>
    <row r="6122" spans="4:38" s="80" customFormat="1">
      <c r="D6122" s="81"/>
      <c r="E6122" s="81"/>
      <c r="K6122" s="82"/>
      <c r="W6122" s="81"/>
      <c r="X6122" s="81"/>
      <c r="AL6122" s="81"/>
    </row>
    <row r="6123" spans="4:38" s="80" customFormat="1">
      <c r="D6123" s="81"/>
      <c r="E6123" s="81"/>
      <c r="K6123" s="82"/>
      <c r="W6123" s="81"/>
      <c r="X6123" s="81"/>
      <c r="AL6123" s="81"/>
    </row>
    <row r="6124" spans="4:38" s="80" customFormat="1">
      <c r="D6124" s="81"/>
      <c r="E6124" s="81"/>
      <c r="K6124" s="82"/>
      <c r="W6124" s="81"/>
      <c r="X6124" s="81"/>
      <c r="AL6124" s="81"/>
    </row>
    <row r="6125" spans="4:38" s="80" customFormat="1">
      <c r="D6125" s="81"/>
      <c r="E6125" s="81"/>
      <c r="K6125" s="82"/>
      <c r="W6125" s="81"/>
      <c r="X6125" s="81"/>
      <c r="AL6125" s="81"/>
    </row>
    <row r="6126" spans="4:38" s="80" customFormat="1">
      <c r="D6126" s="81"/>
      <c r="E6126" s="81"/>
      <c r="K6126" s="82"/>
      <c r="W6126" s="81"/>
      <c r="X6126" s="81"/>
      <c r="AL6126" s="81"/>
    </row>
    <row r="6127" spans="4:38" s="80" customFormat="1">
      <c r="D6127" s="81"/>
      <c r="E6127" s="81"/>
      <c r="K6127" s="82"/>
      <c r="W6127" s="81"/>
      <c r="X6127" s="81"/>
      <c r="AL6127" s="81"/>
    </row>
    <row r="6128" spans="4:38" s="80" customFormat="1">
      <c r="D6128" s="81"/>
      <c r="E6128" s="81"/>
      <c r="K6128" s="82"/>
      <c r="W6128" s="81"/>
      <c r="X6128" s="81"/>
      <c r="AL6128" s="81"/>
    </row>
    <row r="6129" spans="4:38" s="80" customFormat="1">
      <c r="D6129" s="81"/>
      <c r="E6129" s="81"/>
      <c r="K6129" s="82"/>
      <c r="W6129" s="81"/>
      <c r="X6129" s="81"/>
      <c r="AL6129" s="81"/>
    </row>
    <row r="6130" spans="4:38" s="80" customFormat="1">
      <c r="D6130" s="81"/>
      <c r="E6130" s="81"/>
      <c r="K6130" s="82"/>
      <c r="W6130" s="81"/>
      <c r="X6130" s="81"/>
      <c r="AL6130" s="81"/>
    </row>
    <row r="6131" spans="4:38" s="80" customFormat="1">
      <c r="D6131" s="81"/>
      <c r="E6131" s="81"/>
      <c r="K6131" s="82"/>
      <c r="W6131" s="81"/>
      <c r="X6131" s="81"/>
      <c r="AL6131" s="81"/>
    </row>
    <row r="6132" spans="4:38" s="80" customFormat="1">
      <c r="D6132" s="81"/>
      <c r="E6132" s="81"/>
      <c r="K6132" s="82"/>
      <c r="W6132" s="81"/>
      <c r="X6132" s="81"/>
      <c r="AL6132" s="81"/>
    </row>
    <row r="6133" spans="4:38" s="80" customFormat="1">
      <c r="D6133" s="81"/>
      <c r="E6133" s="81"/>
      <c r="K6133" s="82"/>
      <c r="W6133" s="81"/>
      <c r="X6133" s="81"/>
      <c r="AL6133" s="81"/>
    </row>
    <row r="6134" spans="4:38" s="80" customFormat="1">
      <c r="D6134" s="81"/>
      <c r="E6134" s="81"/>
      <c r="K6134" s="82"/>
      <c r="W6134" s="81"/>
      <c r="X6134" s="81"/>
      <c r="AL6134" s="81"/>
    </row>
    <row r="6135" spans="4:38" s="80" customFormat="1">
      <c r="D6135" s="81"/>
      <c r="E6135" s="81"/>
      <c r="K6135" s="82"/>
      <c r="W6135" s="81"/>
      <c r="X6135" s="81"/>
      <c r="AL6135" s="81"/>
    </row>
    <row r="6136" spans="4:38" s="80" customFormat="1">
      <c r="D6136" s="81"/>
      <c r="E6136" s="81"/>
      <c r="K6136" s="82"/>
      <c r="W6136" s="81"/>
      <c r="X6136" s="81"/>
      <c r="AL6136" s="81"/>
    </row>
    <row r="6137" spans="4:38" s="80" customFormat="1">
      <c r="D6137" s="81"/>
      <c r="E6137" s="81"/>
      <c r="K6137" s="82"/>
      <c r="W6137" s="81"/>
      <c r="X6137" s="81"/>
      <c r="AL6137" s="81"/>
    </row>
    <row r="6138" spans="4:38" s="80" customFormat="1">
      <c r="D6138" s="81"/>
      <c r="E6138" s="81"/>
      <c r="K6138" s="82"/>
      <c r="W6138" s="81"/>
      <c r="X6138" s="81"/>
      <c r="AL6138" s="81"/>
    </row>
    <row r="6139" spans="4:38" s="80" customFormat="1">
      <c r="D6139" s="81"/>
      <c r="E6139" s="81"/>
      <c r="K6139" s="82"/>
      <c r="W6139" s="81"/>
      <c r="X6139" s="81"/>
      <c r="AL6139" s="81"/>
    </row>
    <row r="6140" spans="4:38" s="80" customFormat="1">
      <c r="D6140" s="81"/>
      <c r="E6140" s="81"/>
      <c r="K6140" s="82"/>
      <c r="W6140" s="81"/>
      <c r="X6140" s="81"/>
      <c r="AL6140" s="81"/>
    </row>
    <row r="6141" spans="4:38" s="80" customFormat="1">
      <c r="D6141" s="81"/>
      <c r="E6141" s="81"/>
      <c r="K6141" s="82"/>
      <c r="W6141" s="81"/>
      <c r="X6141" s="81"/>
      <c r="AL6141" s="81"/>
    </row>
    <row r="6142" spans="4:38" s="80" customFormat="1">
      <c r="D6142" s="81"/>
      <c r="E6142" s="81"/>
      <c r="K6142" s="82"/>
      <c r="W6142" s="81"/>
      <c r="X6142" s="81"/>
      <c r="AL6142" s="81"/>
    </row>
    <row r="6143" spans="4:38" s="80" customFormat="1">
      <c r="D6143" s="81"/>
      <c r="E6143" s="81"/>
      <c r="K6143" s="82"/>
      <c r="W6143" s="81"/>
      <c r="X6143" s="81"/>
      <c r="AL6143" s="81"/>
    </row>
    <row r="6144" spans="4:38" s="80" customFormat="1">
      <c r="D6144" s="81"/>
      <c r="E6144" s="81"/>
      <c r="K6144" s="82"/>
      <c r="W6144" s="81"/>
      <c r="X6144" s="81"/>
      <c r="AL6144" s="81"/>
    </row>
    <row r="6145" spans="4:38" s="80" customFormat="1">
      <c r="D6145" s="81"/>
      <c r="E6145" s="81"/>
      <c r="K6145" s="82"/>
      <c r="W6145" s="81"/>
      <c r="X6145" s="81"/>
      <c r="AL6145" s="81"/>
    </row>
    <row r="6146" spans="4:38" s="80" customFormat="1">
      <c r="D6146" s="81"/>
      <c r="E6146" s="81"/>
      <c r="K6146" s="82"/>
      <c r="W6146" s="81"/>
      <c r="X6146" s="81"/>
      <c r="AL6146" s="81"/>
    </row>
    <row r="6147" spans="4:38" s="80" customFormat="1">
      <c r="D6147" s="81"/>
      <c r="E6147" s="81"/>
      <c r="K6147" s="82"/>
      <c r="W6147" s="81"/>
      <c r="X6147" s="81"/>
      <c r="AL6147" s="81"/>
    </row>
    <row r="6148" spans="4:38" s="80" customFormat="1">
      <c r="D6148" s="81"/>
      <c r="E6148" s="81"/>
      <c r="K6148" s="82"/>
      <c r="W6148" s="81"/>
      <c r="X6148" s="81"/>
      <c r="AL6148" s="81"/>
    </row>
    <row r="6149" spans="4:38" s="80" customFormat="1">
      <c r="D6149" s="81"/>
      <c r="E6149" s="81"/>
      <c r="K6149" s="82"/>
      <c r="W6149" s="81"/>
      <c r="X6149" s="81"/>
      <c r="AL6149" s="81"/>
    </row>
    <row r="6150" spans="4:38" s="80" customFormat="1">
      <c r="D6150" s="81"/>
      <c r="E6150" s="81"/>
      <c r="K6150" s="82"/>
      <c r="W6150" s="81"/>
      <c r="X6150" s="81"/>
      <c r="AL6150" s="81"/>
    </row>
    <row r="6151" spans="4:38" s="80" customFormat="1">
      <c r="D6151" s="81"/>
      <c r="E6151" s="81"/>
      <c r="K6151" s="82"/>
      <c r="W6151" s="81"/>
      <c r="X6151" s="81"/>
      <c r="AL6151" s="81"/>
    </row>
    <row r="6152" spans="4:38" s="80" customFormat="1">
      <c r="D6152" s="81"/>
      <c r="E6152" s="81"/>
      <c r="K6152" s="82"/>
      <c r="W6152" s="81"/>
      <c r="X6152" s="81"/>
      <c r="AL6152" s="81"/>
    </row>
    <row r="6153" spans="4:38" s="80" customFormat="1">
      <c r="D6153" s="81"/>
      <c r="E6153" s="81"/>
      <c r="K6153" s="82"/>
      <c r="W6153" s="81"/>
      <c r="X6153" s="81"/>
      <c r="AL6153" s="81"/>
    </row>
    <row r="6154" spans="4:38" s="80" customFormat="1">
      <c r="D6154" s="81"/>
      <c r="E6154" s="81"/>
      <c r="K6154" s="82"/>
      <c r="W6154" s="81"/>
      <c r="X6154" s="81"/>
      <c r="AL6154" s="81"/>
    </row>
    <row r="6155" spans="4:38" s="80" customFormat="1">
      <c r="D6155" s="81"/>
      <c r="E6155" s="81"/>
      <c r="K6155" s="82"/>
      <c r="W6155" s="81"/>
      <c r="X6155" s="81"/>
      <c r="AL6155" s="81"/>
    </row>
    <row r="6156" spans="4:38" s="80" customFormat="1">
      <c r="D6156" s="81"/>
      <c r="E6156" s="81"/>
      <c r="K6156" s="82"/>
      <c r="W6156" s="81"/>
      <c r="X6156" s="81"/>
      <c r="AL6156" s="81"/>
    </row>
    <row r="6157" spans="4:38" s="80" customFormat="1">
      <c r="D6157" s="81"/>
      <c r="E6157" s="81"/>
      <c r="K6157" s="82"/>
      <c r="W6157" s="81"/>
      <c r="X6157" s="81"/>
      <c r="AL6157" s="81"/>
    </row>
    <row r="6158" spans="4:38" s="80" customFormat="1">
      <c r="D6158" s="81"/>
      <c r="E6158" s="81"/>
      <c r="K6158" s="82"/>
      <c r="W6158" s="81"/>
      <c r="X6158" s="81"/>
      <c r="AL6158" s="81"/>
    </row>
    <row r="6159" spans="4:38" s="80" customFormat="1">
      <c r="D6159" s="81"/>
      <c r="E6159" s="81"/>
      <c r="K6159" s="82"/>
      <c r="W6159" s="81"/>
      <c r="X6159" s="81"/>
      <c r="AL6159" s="81"/>
    </row>
    <row r="6160" spans="4:38" s="80" customFormat="1">
      <c r="D6160" s="81"/>
      <c r="E6160" s="81"/>
      <c r="K6160" s="82"/>
      <c r="W6160" s="81"/>
      <c r="X6160" s="81"/>
      <c r="AL6160" s="81"/>
    </row>
    <row r="6161" spans="4:38" s="80" customFormat="1">
      <c r="D6161" s="81"/>
      <c r="E6161" s="81"/>
      <c r="K6161" s="82"/>
      <c r="W6161" s="81"/>
      <c r="X6161" s="81"/>
      <c r="AL6161" s="81"/>
    </row>
    <row r="6162" spans="4:38" s="80" customFormat="1">
      <c r="D6162" s="81"/>
      <c r="E6162" s="81"/>
      <c r="K6162" s="82"/>
      <c r="W6162" s="81"/>
      <c r="X6162" s="81"/>
      <c r="AL6162" s="81"/>
    </row>
    <row r="6163" spans="4:38" s="80" customFormat="1">
      <c r="D6163" s="81"/>
      <c r="E6163" s="81"/>
      <c r="K6163" s="82"/>
      <c r="W6163" s="81"/>
      <c r="X6163" s="81"/>
      <c r="AL6163" s="81"/>
    </row>
    <row r="6164" spans="4:38" s="80" customFormat="1">
      <c r="D6164" s="81"/>
      <c r="E6164" s="81"/>
      <c r="K6164" s="82"/>
      <c r="W6164" s="81"/>
      <c r="X6164" s="81"/>
      <c r="AL6164" s="81"/>
    </row>
    <row r="6165" spans="4:38" s="80" customFormat="1">
      <c r="D6165" s="81"/>
      <c r="E6165" s="81"/>
      <c r="K6165" s="82"/>
      <c r="W6165" s="81"/>
      <c r="X6165" s="81"/>
      <c r="AL6165" s="81"/>
    </row>
    <row r="6166" spans="4:38" s="80" customFormat="1">
      <c r="D6166" s="81"/>
      <c r="E6166" s="81"/>
      <c r="K6166" s="82"/>
      <c r="W6166" s="81"/>
      <c r="X6166" s="81"/>
      <c r="AL6166" s="81"/>
    </row>
    <row r="6167" spans="4:38" s="80" customFormat="1">
      <c r="D6167" s="81"/>
      <c r="E6167" s="81"/>
      <c r="K6167" s="82"/>
      <c r="W6167" s="81"/>
      <c r="X6167" s="81"/>
      <c r="AL6167" s="81"/>
    </row>
    <row r="6168" spans="4:38" s="80" customFormat="1">
      <c r="D6168" s="81"/>
      <c r="E6168" s="81"/>
      <c r="K6168" s="82"/>
      <c r="W6168" s="81"/>
      <c r="X6168" s="81"/>
      <c r="AL6168" s="81"/>
    </row>
    <row r="6169" spans="4:38" s="80" customFormat="1">
      <c r="D6169" s="81"/>
      <c r="E6169" s="81"/>
      <c r="K6169" s="82"/>
      <c r="W6169" s="81"/>
      <c r="X6169" s="81"/>
      <c r="AL6169" s="81"/>
    </row>
    <row r="6170" spans="4:38" s="80" customFormat="1">
      <c r="D6170" s="81"/>
      <c r="E6170" s="81"/>
      <c r="K6170" s="82"/>
      <c r="W6170" s="81"/>
      <c r="X6170" s="81"/>
      <c r="AL6170" s="81"/>
    </row>
    <row r="6171" spans="4:38" s="80" customFormat="1">
      <c r="D6171" s="81"/>
      <c r="E6171" s="81"/>
      <c r="K6171" s="82"/>
      <c r="W6171" s="81"/>
      <c r="X6171" s="81"/>
      <c r="AL6171" s="81"/>
    </row>
    <row r="6172" spans="4:38" s="80" customFormat="1">
      <c r="D6172" s="81"/>
      <c r="E6172" s="81"/>
      <c r="K6172" s="82"/>
      <c r="W6172" s="81"/>
      <c r="X6172" s="81"/>
      <c r="AL6172" s="81"/>
    </row>
    <row r="6173" spans="4:38" s="80" customFormat="1">
      <c r="D6173" s="81"/>
      <c r="E6173" s="81"/>
      <c r="K6173" s="82"/>
      <c r="W6173" s="81"/>
      <c r="X6173" s="81"/>
      <c r="AL6173" s="81"/>
    </row>
    <row r="6174" spans="4:38" s="80" customFormat="1">
      <c r="D6174" s="81"/>
      <c r="E6174" s="81"/>
      <c r="K6174" s="82"/>
      <c r="W6174" s="81"/>
      <c r="X6174" s="81"/>
      <c r="AL6174" s="81"/>
    </row>
    <row r="6175" spans="4:38" s="80" customFormat="1">
      <c r="D6175" s="81"/>
      <c r="E6175" s="81"/>
      <c r="K6175" s="82"/>
      <c r="W6175" s="81"/>
      <c r="X6175" s="81"/>
      <c r="AL6175" s="81"/>
    </row>
    <row r="6176" spans="4:38" s="80" customFormat="1">
      <c r="D6176" s="81"/>
      <c r="E6176" s="81"/>
      <c r="K6176" s="82"/>
      <c r="W6176" s="81"/>
      <c r="X6176" s="81"/>
      <c r="AL6176" s="81"/>
    </row>
    <row r="6177" spans="4:38" s="80" customFormat="1">
      <c r="D6177" s="81"/>
      <c r="E6177" s="81"/>
      <c r="K6177" s="82"/>
      <c r="W6177" s="81"/>
      <c r="X6177" s="81"/>
      <c r="AL6177" s="81"/>
    </row>
    <row r="6178" spans="4:38" s="80" customFormat="1">
      <c r="D6178" s="81"/>
      <c r="E6178" s="81"/>
      <c r="K6178" s="82"/>
      <c r="W6178" s="81"/>
      <c r="X6178" s="81"/>
      <c r="AL6178" s="81"/>
    </row>
    <row r="6179" spans="4:38" s="80" customFormat="1">
      <c r="D6179" s="81"/>
      <c r="E6179" s="81"/>
      <c r="K6179" s="82"/>
      <c r="W6179" s="81"/>
      <c r="X6179" s="81"/>
      <c r="AL6179" s="81"/>
    </row>
    <row r="6180" spans="4:38" s="80" customFormat="1">
      <c r="D6180" s="81"/>
      <c r="E6180" s="81"/>
      <c r="K6180" s="82"/>
      <c r="W6180" s="81"/>
      <c r="X6180" s="81"/>
      <c r="AL6180" s="81"/>
    </row>
    <row r="6181" spans="4:38" s="80" customFormat="1">
      <c r="D6181" s="81"/>
      <c r="E6181" s="81"/>
      <c r="K6181" s="82"/>
      <c r="W6181" s="81"/>
      <c r="X6181" s="81"/>
      <c r="AL6181" s="81"/>
    </row>
    <row r="6182" spans="4:38" s="80" customFormat="1">
      <c r="D6182" s="81"/>
      <c r="E6182" s="81"/>
      <c r="K6182" s="82"/>
      <c r="W6182" s="81"/>
      <c r="X6182" s="81"/>
      <c r="AL6182" s="81"/>
    </row>
    <row r="6183" spans="4:38" s="80" customFormat="1">
      <c r="D6183" s="81"/>
      <c r="E6183" s="81"/>
      <c r="K6183" s="82"/>
      <c r="W6183" s="81"/>
      <c r="X6183" s="81"/>
      <c r="AL6183" s="81"/>
    </row>
    <row r="6184" spans="4:38" s="80" customFormat="1">
      <c r="D6184" s="81"/>
      <c r="E6184" s="81"/>
      <c r="K6184" s="82"/>
      <c r="W6184" s="81"/>
      <c r="X6184" s="81"/>
      <c r="AL6184" s="81"/>
    </row>
    <row r="6185" spans="4:38" s="80" customFormat="1">
      <c r="D6185" s="81"/>
      <c r="E6185" s="81"/>
      <c r="K6185" s="82"/>
      <c r="W6185" s="81"/>
      <c r="X6185" s="81"/>
      <c r="AL6185" s="81"/>
    </row>
    <row r="6186" spans="4:38" s="80" customFormat="1">
      <c r="D6186" s="81"/>
      <c r="E6186" s="81"/>
      <c r="K6186" s="82"/>
      <c r="W6186" s="81"/>
      <c r="X6186" s="81"/>
      <c r="AL6186" s="81"/>
    </row>
    <row r="6187" spans="4:38" s="80" customFormat="1">
      <c r="D6187" s="81"/>
      <c r="E6187" s="81"/>
      <c r="K6187" s="82"/>
      <c r="W6187" s="81"/>
      <c r="X6187" s="81"/>
      <c r="AL6187" s="81"/>
    </row>
    <row r="6188" spans="4:38" s="80" customFormat="1">
      <c r="D6188" s="81"/>
      <c r="E6188" s="81"/>
      <c r="K6188" s="82"/>
      <c r="W6188" s="81"/>
      <c r="X6188" s="81"/>
      <c r="AL6188" s="81"/>
    </row>
    <row r="6189" spans="4:38" s="80" customFormat="1">
      <c r="D6189" s="81"/>
      <c r="E6189" s="81"/>
      <c r="K6189" s="82"/>
      <c r="W6189" s="81"/>
      <c r="X6189" s="81"/>
      <c r="AL6189" s="81"/>
    </row>
    <row r="6190" spans="4:38" s="80" customFormat="1">
      <c r="D6190" s="81"/>
      <c r="E6190" s="81"/>
      <c r="K6190" s="82"/>
      <c r="W6190" s="81"/>
      <c r="X6190" s="81"/>
      <c r="AL6190" s="81"/>
    </row>
    <row r="6191" spans="4:38" s="80" customFormat="1">
      <c r="D6191" s="81"/>
      <c r="E6191" s="81"/>
      <c r="K6191" s="82"/>
      <c r="W6191" s="81"/>
      <c r="X6191" s="81"/>
      <c r="AL6191" s="81"/>
    </row>
    <row r="6192" spans="4:38" s="80" customFormat="1">
      <c r="D6192" s="81"/>
      <c r="E6192" s="81"/>
      <c r="K6192" s="82"/>
      <c r="W6192" s="81"/>
      <c r="X6192" s="81"/>
      <c r="AL6192" s="81"/>
    </row>
    <row r="6193" spans="4:38" s="80" customFormat="1">
      <c r="D6193" s="81"/>
      <c r="E6193" s="81"/>
      <c r="K6193" s="82"/>
      <c r="W6193" s="81"/>
      <c r="X6193" s="81"/>
      <c r="AL6193" s="81"/>
    </row>
    <row r="6194" spans="4:38" s="80" customFormat="1">
      <c r="D6194" s="81"/>
      <c r="E6194" s="81"/>
      <c r="K6194" s="82"/>
      <c r="W6194" s="81"/>
      <c r="X6194" s="81"/>
      <c r="AL6194" s="81"/>
    </row>
    <row r="6195" spans="4:38" s="80" customFormat="1">
      <c r="D6195" s="81"/>
      <c r="E6195" s="81"/>
      <c r="K6195" s="82"/>
      <c r="W6195" s="81"/>
      <c r="X6195" s="81"/>
      <c r="AL6195" s="81"/>
    </row>
    <row r="6196" spans="4:38" s="80" customFormat="1">
      <c r="D6196" s="81"/>
      <c r="E6196" s="81"/>
      <c r="K6196" s="82"/>
      <c r="W6196" s="81"/>
      <c r="X6196" s="81"/>
      <c r="AL6196" s="81"/>
    </row>
    <row r="6197" spans="4:38" s="80" customFormat="1">
      <c r="D6197" s="81"/>
      <c r="E6197" s="81"/>
      <c r="K6197" s="82"/>
      <c r="W6197" s="81"/>
      <c r="X6197" s="81"/>
      <c r="AL6197" s="81"/>
    </row>
    <row r="6198" spans="4:38" s="80" customFormat="1">
      <c r="D6198" s="81"/>
      <c r="E6198" s="81"/>
      <c r="K6198" s="82"/>
      <c r="W6198" s="81"/>
      <c r="X6198" s="81"/>
      <c r="AL6198" s="81"/>
    </row>
    <row r="6199" spans="4:38" s="80" customFormat="1">
      <c r="D6199" s="81"/>
      <c r="E6199" s="81"/>
      <c r="K6199" s="82"/>
      <c r="W6199" s="81"/>
      <c r="X6199" s="81"/>
      <c r="AL6199" s="81"/>
    </row>
    <row r="6200" spans="4:38" s="80" customFormat="1">
      <c r="D6200" s="81"/>
      <c r="E6200" s="81"/>
      <c r="K6200" s="82"/>
      <c r="W6200" s="81"/>
      <c r="X6200" s="81"/>
      <c r="AL6200" s="81"/>
    </row>
    <row r="6201" spans="4:38" s="80" customFormat="1">
      <c r="D6201" s="81"/>
      <c r="E6201" s="81"/>
      <c r="K6201" s="82"/>
      <c r="W6201" s="81"/>
      <c r="X6201" s="81"/>
      <c r="AL6201" s="81"/>
    </row>
    <row r="6202" spans="4:38" s="80" customFormat="1">
      <c r="D6202" s="81"/>
      <c r="E6202" s="81"/>
      <c r="K6202" s="82"/>
      <c r="W6202" s="81"/>
      <c r="X6202" s="81"/>
      <c r="AL6202" s="81"/>
    </row>
    <row r="6203" spans="4:38" s="80" customFormat="1">
      <c r="D6203" s="81"/>
      <c r="E6203" s="81"/>
      <c r="K6203" s="82"/>
      <c r="W6203" s="81"/>
      <c r="X6203" s="81"/>
      <c r="AL6203" s="81"/>
    </row>
    <row r="6204" spans="4:38" s="80" customFormat="1">
      <c r="D6204" s="81"/>
      <c r="E6204" s="81"/>
      <c r="K6204" s="82"/>
      <c r="W6204" s="81"/>
      <c r="X6204" s="81"/>
      <c r="AL6204" s="81"/>
    </row>
    <row r="6205" spans="4:38" s="80" customFormat="1">
      <c r="D6205" s="81"/>
      <c r="E6205" s="81"/>
      <c r="K6205" s="82"/>
      <c r="W6205" s="81"/>
      <c r="X6205" s="81"/>
      <c r="AL6205" s="81"/>
    </row>
    <row r="6206" spans="4:38" s="80" customFormat="1">
      <c r="D6206" s="81"/>
      <c r="E6206" s="81"/>
      <c r="K6206" s="82"/>
      <c r="W6206" s="81"/>
      <c r="X6206" s="81"/>
      <c r="AL6206" s="81"/>
    </row>
    <row r="6207" spans="4:38" s="80" customFormat="1">
      <c r="D6207" s="81"/>
      <c r="E6207" s="81"/>
      <c r="K6207" s="82"/>
      <c r="W6207" s="81"/>
      <c r="X6207" s="81"/>
      <c r="AL6207" s="81"/>
    </row>
    <row r="6208" spans="4:38" s="80" customFormat="1">
      <c r="D6208" s="81"/>
      <c r="E6208" s="81"/>
      <c r="K6208" s="82"/>
      <c r="W6208" s="81"/>
      <c r="X6208" s="81"/>
      <c r="AL6208" s="81"/>
    </row>
    <row r="6209" spans="4:38" s="80" customFormat="1">
      <c r="D6209" s="81"/>
      <c r="E6209" s="81"/>
      <c r="K6209" s="82"/>
      <c r="W6209" s="81"/>
      <c r="X6209" s="81"/>
      <c r="AL6209" s="81"/>
    </row>
    <row r="6210" spans="4:38" s="80" customFormat="1">
      <c r="D6210" s="81"/>
      <c r="E6210" s="81"/>
      <c r="K6210" s="82"/>
      <c r="W6210" s="81"/>
      <c r="X6210" s="81"/>
      <c r="AL6210" s="81"/>
    </row>
    <row r="6211" spans="4:38" s="80" customFormat="1">
      <c r="D6211" s="81"/>
      <c r="E6211" s="81"/>
      <c r="K6211" s="82"/>
      <c r="W6211" s="81"/>
      <c r="X6211" s="81"/>
      <c r="AL6211" s="81"/>
    </row>
    <row r="6212" spans="4:38" s="80" customFormat="1">
      <c r="D6212" s="81"/>
      <c r="E6212" s="81"/>
      <c r="K6212" s="82"/>
      <c r="W6212" s="81"/>
      <c r="X6212" s="81"/>
      <c r="AL6212" s="81"/>
    </row>
    <row r="6213" spans="4:38" s="80" customFormat="1">
      <c r="D6213" s="81"/>
      <c r="E6213" s="81"/>
      <c r="K6213" s="82"/>
      <c r="W6213" s="81"/>
      <c r="X6213" s="81"/>
      <c r="AL6213" s="81"/>
    </row>
    <row r="6214" spans="4:38" s="80" customFormat="1">
      <c r="D6214" s="81"/>
      <c r="E6214" s="81"/>
      <c r="K6214" s="82"/>
      <c r="W6214" s="81"/>
      <c r="X6214" s="81"/>
      <c r="AL6214" s="81"/>
    </row>
    <row r="6215" spans="4:38" s="80" customFormat="1">
      <c r="D6215" s="81"/>
      <c r="E6215" s="81"/>
      <c r="K6215" s="82"/>
      <c r="W6215" s="81"/>
      <c r="X6215" s="81"/>
      <c r="AL6215" s="81"/>
    </row>
    <row r="6216" spans="4:38" s="80" customFormat="1">
      <c r="D6216" s="81"/>
      <c r="E6216" s="81"/>
      <c r="K6216" s="82"/>
      <c r="W6216" s="81"/>
      <c r="X6216" s="81"/>
      <c r="AL6216" s="81"/>
    </row>
    <row r="6217" spans="4:38" s="80" customFormat="1">
      <c r="D6217" s="81"/>
      <c r="E6217" s="81"/>
      <c r="K6217" s="82"/>
      <c r="W6217" s="81"/>
      <c r="X6217" s="81"/>
      <c r="AL6217" s="81"/>
    </row>
    <row r="6218" spans="4:38" s="80" customFormat="1">
      <c r="D6218" s="81"/>
      <c r="E6218" s="81"/>
      <c r="K6218" s="82"/>
      <c r="W6218" s="81"/>
      <c r="X6218" s="81"/>
      <c r="AL6218" s="81"/>
    </row>
    <row r="6219" spans="4:38" s="80" customFormat="1">
      <c r="D6219" s="81"/>
      <c r="E6219" s="81"/>
      <c r="K6219" s="82"/>
      <c r="W6219" s="81"/>
      <c r="X6219" s="81"/>
      <c r="AL6219" s="81"/>
    </row>
    <row r="6220" spans="4:38" s="80" customFormat="1">
      <c r="D6220" s="81"/>
      <c r="E6220" s="81"/>
      <c r="K6220" s="82"/>
      <c r="W6220" s="81"/>
      <c r="X6220" s="81"/>
      <c r="AL6220" s="81"/>
    </row>
    <row r="6221" spans="4:38" s="80" customFormat="1">
      <c r="D6221" s="81"/>
      <c r="E6221" s="81"/>
      <c r="K6221" s="82"/>
      <c r="W6221" s="81"/>
      <c r="X6221" s="81"/>
      <c r="AL6221" s="81"/>
    </row>
    <row r="6222" spans="4:38" s="80" customFormat="1">
      <c r="D6222" s="81"/>
      <c r="E6222" s="81"/>
      <c r="K6222" s="82"/>
      <c r="W6222" s="81"/>
      <c r="X6222" s="81"/>
      <c r="AL6222" s="81"/>
    </row>
    <row r="6223" spans="4:38" s="80" customFormat="1">
      <c r="D6223" s="81"/>
      <c r="E6223" s="81"/>
      <c r="K6223" s="82"/>
      <c r="W6223" s="81"/>
      <c r="X6223" s="81"/>
      <c r="AL6223" s="81"/>
    </row>
    <row r="6224" spans="4:38" s="80" customFormat="1">
      <c r="D6224" s="81"/>
      <c r="E6224" s="81"/>
      <c r="K6224" s="82"/>
      <c r="W6224" s="81"/>
      <c r="X6224" s="81"/>
      <c r="AL6224" s="81"/>
    </row>
    <row r="6225" spans="4:38" s="80" customFormat="1">
      <c r="D6225" s="81"/>
      <c r="E6225" s="81"/>
      <c r="K6225" s="82"/>
      <c r="W6225" s="81"/>
      <c r="X6225" s="81"/>
      <c r="AL6225" s="81"/>
    </row>
    <row r="6226" spans="4:38" s="80" customFormat="1">
      <c r="D6226" s="81"/>
      <c r="E6226" s="81"/>
      <c r="K6226" s="82"/>
      <c r="W6226" s="81"/>
      <c r="X6226" s="81"/>
      <c r="AL6226" s="81"/>
    </row>
    <row r="6227" spans="4:38" s="80" customFormat="1">
      <c r="D6227" s="81"/>
      <c r="E6227" s="81"/>
      <c r="K6227" s="82"/>
      <c r="W6227" s="81"/>
      <c r="X6227" s="81"/>
      <c r="AL6227" s="81"/>
    </row>
    <row r="6228" spans="4:38" s="80" customFormat="1">
      <c r="D6228" s="81"/>
      <c r="E6228" s="81"/>
      <c r="K6228" s="82"/>
      <c r="W6228" s="81"/>
      <c r="X6228" s="81"/>
      <c r="AL6228" s="81"/>
    </row>
    <row r="6229" spans="4:38" s="80" customFormat="1">
      <c r="D6229" s="81"/>
      <c r="E6229" s="81"/>
      <c r="K6229" s="82"/>
      <c r="W6229" s="81"/>
      <c r="X6229" s="81"/>
      <c r="AL6229" s="81"/>
    </row>
    <row r="6230" spans="4:38" s="80" customFormat="1">
      <c r="D6230" s="81"/>
      <c r="E6230" s="81"/>
      <c r="K6230" s="82"/>
      <c r="W6230" s="81"/>
      <c r="X6230" s="81"/>
      <c r="AL6230" s="81"/>
    </row>
    <row r="6231" spans="4:38" s="80" customFormat="1">
      <c r="D6231" s="81"/>
      <c r="E6231" s="81"/>
      <c r="K6231" s="82"/>
      <c r="W6231" s="81"/>
      <c r="X6231" s="81"/>
      <c r="AL6231" s="81"/>
    </row>
    <row r="6232" spans="4:38" s="80" customFormat="1">
      <c r="D6232" s="81"/>
      <c r="E6232" s="81"/>
      <c r="K6232" s="82"/>
      <c r="W6232" s="81"/>
      <c r="X6232" s="81"/>
      <c r="AL6232" s="81"/>
    </row>
    <row r="6233" spans="4:38" s="80" customFormat="1">
      <c r="D6233" s="81"/>
      <c r="E6233" s="81"/>
      <c r="K6233" s="82"/>
      <c r="W6233" s="81"/>
      <c r="X6233" s="81"/>
      <c r="AL6233" s="81"/>
    </row>
    <row r="6234" spans="4:38" s="80" customFormat="1">
      <c r="D6234" s="81"/>
      <c r="E6234" s="81"/>
      <c r="K6234" s="82"/>
      <c r="W6234" s="81"/>
      <c r="X6234" s="81"/>
      <c r="AL6234" s="81"/>
    </row>
    <row r="6235" spans="4:38" s="80" customFormat="1">
      <c r="D6235" s="81"/>
      <c r="E6235" s="81"/>
      <c r="K6235" s="82"/>
      <c r="W6235" s="81"/>
      <c r="X6235" s="81"/>
      <c r="AL6235" s="81"/>
    </row>
    <row r="6236" spans="4:38" s="80" customFormat="1">
      <c r="D6236" s="81"/>
      <c r="E6236" s="81"/>
      <c r="K6236" s="82"/>
      <c r="W6236" s="81"/>
      <c r="X6236" s="81"/>
      <c r="AL6236" s="81"/>
    </row>
    <row r="6237" spans="4:38" s="80" customFormat="1">
      <c r="D6237" s="81"/>
      <c r="E6237" s="81"/>
      <c r="K6237" s="82"/>
      <c r="W6237" s="81"/>
      <c r="X6237" s="81"/>
      <c r="AL6237" s="81"/>
    </row>
    <row r="6238" spans="4:38" s="80" customFormat="1">
      <c r="D6238" s="81"/>
      <c r="E6238" s="81"/>
      <c r="K6238" s="82"/>
      <c r="W6238" s="81"/>
      <c r="X6238" s="81"/>
      <c r="AL6238" s="81"/>
    </row>
    <row r="6239" spans="4:38" s="80" customFormat="1">
      <c r="D6239" s="81"/>
      <c r="E6239" s="81"/>
      <c r="K6239" s="82"/>
      <c r="W6239" s="81"/>
      <c r="X6239" s="81"/>
      <c r="AL6239" s="81"/>
    </row>
    <row r="6240" spans="4:38" s="80" customFormat="1">
      <c r="D6240" s="81"/>
      <c r="E6240" s="81"/>
      <c r="K6240" s="82"/>
      <c r="W6240" s="81"/>
      <c r="X6240" s="81"/>
      <c r="AL6240" s="81"/>
    </row>
    <row r="6241" spans="4:38" s="80" customFormat="1">
      <c r="D6241" s="81"/>
      <c r="E6241" s="81"/>
      <c r="K6241" s="82"/>
      <c r="W6241" s="81"/>
      <c r="X6241" s="81"/>
      <c r="AL6241" s="81"/>
    </row>
    <row r="6242" spans="4:38" s="80" customFormat="1">
      <c r="D6242" s="81"/>
      <c r="E6242" s="81"/>
      <c r="K6242" s="82"/>
      <c r="W6242" s="81"/>
      <c r="X6242" s="81"/>
      <c r="AL6242" s="81"/>
    </row>
    <row r="6243" spans="4:38" s="80" customFormat="1">
      <c r="D6243" s="81"/>
      <c r="E6243" s="81"/>
      <c r="K6243" s="82"/>
      <c r="W6243" s="81"/>
      <c r="X6243" s="81"/>
      <c r="AL6243" s="81"/>
    </row>
    <row r="6244" spans="4:38" s="80" customFormat="1">
      <c r="D6244" s="81"/>
      <c r="E6244" s="81"/>
      <c r="K6244" s="82"/>
      <c r="W6244" s="81"/>
      <c r="X6244" s="81"/>
      <c r="AL6244" s="81"/>
    </row>
    <row r="6245" spans="4:38" s="80" customFormat="1">
      <c r="D6245" s="81"/>
      <c r="E6245" s="81"/>
      <c r="K6245" s="82"/>
      <c r="W6245" s="81"/>
      <c r="X6245" s="81"/>
      <c r="AL6245" s="81"/>
    </row>
    <row r="6246" spans="4:38" s="80" customFormat="1">
      <c r="D6246" s="81"/>
      <c r="E6246" s="81"/>
      <c r="K6246" s="82"/>
      <c r="W6246" s="81"/>
      <c r="X6246" s="81"/>
      <c r="AL6246" s="81"/>
    </row>
    <row r="6247" spans="4:38" s="80" customFormat="1">
      <c r="D6247" s="81"/>
      <c r="E6247" s="81"/>
      <c r="K6247" s="82"/>
      <c r="W6247" s="81"/>
      <c r="X6247" s="81"/>
      <c r="AL6247" s="81"/>
    </row>
    <row r="6248" spans="4:38" s="80" customFormat="1">
      <c r="D6248" s="81"/>
      <c r="E6248" s="81"/>
      <c r="K6248" s="82"/>
      <c r="W6248" s="81"/>
      <c r="X6248" s="81"/>
      <c r="AL6248" s="81"/>
    </row>
    <row r="6249" spans="4:38" s="80" customFormat="1">
      <c r="D6249" s="81"/>
      <c r="E6249" s="81"/>
      <c r="K6249" s="82"/>
      <c r="W6249" s="81"/>
      <c r="X6249" s="81"/>
      <c r="AL6249" s="81"/>
    </row>
    <row r="6250" spans="4:38" s="80" customFormat="1">
      <c r="D6250" s="81"/>
      <c r="E6250" s="81"/>
      <c r="K6250" s="82"/>
      <c r="W6250" s="81"/>
      <c r="X6250" s="81"/>
      <c r="AL6250" s="81"/>
    </row>
    <row r="6251" spans="4:38" s="80" customFormat="1">
      <c r="D6251" s="81"/>
      <c r="E6251" s="81"/>
      <c r="K6251" s="82"/>
      <c r="W6251" s="81"/>
      <c r="X6251" s="81"/>
      <c r="AL6251" s="81"/>
    </row>
    <row r="6252" spans="4:38" s="80" customFormat="1">
      <c r="D6252" s="81"/>
      <c r="E6252" s="81"/>
      <c r="K6252" s="82"/>
      <c r="W6252" s="81"/>
      <c r="X6252" s="81"/>
      <c r="AL6252" s="81"/>
    </row>
    <row r="6253" spans="4:38" s="80" customFormat="1">
      <c r="D6253" s="81"/>
      <c r="E6253" s="81"/>
      <c r="K6253" s="82"/>
      <c r="W6253" s="81"/>
      <c r="X6253" s="81"/>
      <c r="AL6253" s="81"/>
    </row>
    <row r="6254" spans="4:38" s="80" customFormat="1">
      <c r="D6254" s="81"/>
      <c r="E6254" s="81"/>
      <c r="K6254" s="82"/>
      <c r="W6254" s="81"/>
      <c r="X6254" s="81"/>
      <c r="AL6254" s="81"/>
    </row>
    <row r="6255" spans="4:38" s="80" customFormat="1">
      <c r="D6255" s="81"/>
      <c r="E6255" s="81"/>
      <c r="K6255" s="82"/>
      <c r="W6255" s="81"/>
      <c r="X6255" s="81"/>
      <c r="AL6255" s="81"/>
    </row>
    <row r="6256" spans="4:38" s="80" customFormat="1">
      <c r="D6256" s="81"/>
      <c r="E6256" s="81"/>
      <c r="K6256" s="82"/>
      <c r="W6256" s="81"/>
      <c r="X6256" s="81"/>
      <c r="AL6256" s="81"/>
    </row>
    <row r="6257" spans="4:38" s="80" customFormat="1">
      <c r="D6257" s="81"/>
      <c r="E6257" s="81"/>
      <c r="K6257" s="82"/>
      <c r="W6257" s="81"/>
      <c r="X6257" s="81"/>
      <c r="AL6257" s="81"/>
    </row>
    <row r="6258" spans="4:38" s="80" customFormat="1">
      <c r="D6258" s="81"/>
      <c r="E6258" s="81"/>
      <c r="K6258" s="82"/>
      <c r="W6258" s="81"/>
      <c r="X6258" s="81"/>
      <c r="AL6258" s="81"/>
    </row>
    <row r="6259" spans="4:38" s="80" customFormat="1">
      <c r="D6259" s="81"/>
      <c r="E6259" s="81"/>
      <c r="K6259" s="82"/>
      <c r="W6259" s="81"/>
      <c r="X6259" s="81"/>
      <c r="AL6259" s="81"/>
    </row>
    <row r="6260" spans="4:38" s="80" customFormat="1">
      <c r="D6260" s="81"/>
      <c r="E6260" s="81"/>
      <c r="K6260" s="82"/>
      <c r="W6260" s="81"/>
      <c r="X6260" s="81"/>
      <c r="AL6260" s="81"/>
    </row>
    <row r="6261" spans="4:38" s="80" customFormat="1">
      <c r="D6261" s="81"/>
      <c r="E6261" s="81"/>
      <c r="K6261" s="82"/>
      <c r="W6261" s="81"/>
      <c r="X6261" s="81"/>
      <c r="AL6261" s="81"/>
    </row>
    <row r="6262" spans="4:38" s="80" customFormat="1">
      <c r="D6262" s="81"/>
      <c r="E6262" s="81"/>
      <c r="K6262" s="82"/>
      <c r="W6262" s="81"/>
      <c r="X6262" s="81"/>
      <c r="AL6262" s="81"/>
    </row>
    <row r="6263" spans="4:38" s="80" customFormat="1">
      <c r="D6263" s="81"/>
      <c r="E6263" s="81"/>
      <c r="K6263" s="82"/>
      <c r="W6263" s="81"/>
      <c r="X6263" s="81"/>
      <c r="AL6263" s="81"/>
    </row>
    <row r="6264" spans="4:38" s="80" customFormat="1">
      <c r="D6264" s="81"/>
      <c r="E6264" s="81"/>
      <c r="K6264" s="82"/>
      <c r="W6264" s="81"/>
      <c r="X6264" s="81"/>
      <c r="AL6264" s="81"/>
    </row>
    <row r="6265" spans="4:38" s="80" customFormat="1">
      <c r="D6265" s="81"/>
      <c r="E6265" s="81"/>
      <c r="K6265" s="82"/>
      <c r="W6265" s="81"/>
      <c r="X6265" s="81"/>
      <c r="AL6265" s="81"/>
    </row>
    <row r="6266" spans="4:38" s="80" customFormat="1">
      <c r="D6266" s="81"/>
      <c r="E6266" s="81"/>
      <c r="K6266" s="82"/>
      <c r="W6266" s="81"/>
      <c r="X6266" s="81"/>
      <c r="AL6266" s="81"/>
    </row>
    <row r="6267" spans="4:38" s="80" customFormat="1">
      <c r="D6267" s="81"/>
      <c r="E6267" s="81"/>
      <c r="K6267" s="82"/>
      <c r="W6267" s="81"/>
      <c r="X6267" s="81"/>
      <c r="AL6267" s="81"/>
    </row>
    <row r="6268" spans="4:38" s="80" customFormat="1">
      <c r="D6268" s="81"/>
      <c r="E6268" s="81"/>
      <c r="K6268" s="82"/>
      <c r="W6268" s="81"/>
      <c r="X6268" s="81"/>
      <c r="AL6268" s="81"/>
    </row>
    <row r="6269" spans="4:38" s="80" customFormat="1">
      <c r="D6269" s="81"/>
      <c r="E6269" s="81"/>
      <c r="K6269" s="82"/>
      <c r="W6269" s="81"/>
      <c r="X6269" s="81"/>
      <c r="AL6269" s="81"/>
    </row>
    <row r="6270" spans="4:38" s="80" customFormat="1">
      <c r="D6270" s="81"/>
      <c r="E6270" s="81"/>
      <c r="K6270" s="82"/>
      <c r="W6270" s="81"/>
      <c r="X6270" s="81"/>
      <c r="AL6270" s="81"/>
    </row>
    <row r="6271" spans="4:38" s="80" customFormat="1">
      <c r="D6271" s="81"/>
      <c r="E6271" s="81"/>
      <c r="K6271" s="82"/>
      <c r="W6271" s="81"/>
      <c r="X6271" s="81"/>
      <c r="AL6271" s="81"/>
    </row>
    <row r="6272" spans="4:38" s="80" customFormat="1">
      <c r="D6272" s="81"/>
      <c r="E6272" s="81"/>
      <c r="K6272" s="82"/>
      <c r="W6272" s="81"/>
      <c r="X6272" s="81"/>
      <c r="AL6272" s="81"/>
    </row>
    <row r="6273" spans="4:38" s="80" customFormat="1">
      <c r="D6273" s="81"/>
      <c r="E6273" s="81"/>
      <c r="K6273" s="82"/>
      <c r="W6273" s="81"/>
      <c r="X6273" s="81"/>
      <c r="AL6273" s="81"/>
    </row>
    <row r="6274" spans="4:38" s="80" customFormat="1">
      <c r="D6274" s="81"/>
      <c r="E6274" s="81"/>
      <c r="K6274" s="82"/>
      <c r="W6274" s="81"/>
      <c r="X6274" s="81"/>
      <c r="AL6274" s="81"/>
    </row>
    <row r="6275" spans="4:38" s="80" customFormat="1">
      <c r="D6275" s="81"/>
      <c r="E6275" s="81"/>
      <c r="K6275" s="82"/>
      <c r="W6275" s="81"/>
      <c r="X6275" s="81"/>
      <c r="AL6275" s="81"/>
    </row>
    <row r="6276" spans="4:38" s="80" customFormat="1">
      <c r="D6276" s="81"/>
      <c r="E6276" s="81"/>
      <c r="K6276" s="82"/>
      <c r="W6276" s="81"/>
      <c r="X6276" s="81"/>
      <c r="AL6276" s="81"/>
    </row>
    <row r="6277" spans="4:38" s="80" customFormat="1">
      <c r="D6277" s="81"/>
      <c r="E6277" s="81"/>
      <c r="K6277" s="82"/>
      <c r="W6277" s="81"/>
      <c r="X6277" s="81"/>
      <c r="AL6277" s="81"/>
    </row>
    <row r="6278" spans="4:38" s="80" customFormat="1">
      <c r="D6278" s="81"/>
      <c r="E6278" s="81"/>
      <c r="K6278" s="82"/>
      <c r="W6278" s="81"/>
      <c r="X6278" s="81"/>
      <c r="AL6278" s="81"/>
    </row>
    <row r="6279" spans="4:38" s="80" customFormat="1">
      <c r="D6279" s="81"/>
      <c r="E6279" s="81"/>
      <c r="K6279" s="82"/>
      <c r="W6279" s="81"/>
      <c r="X6279" s="81"/>
      <c r="AL6279" s="81"/>
    </row>
    <row r="6280" spans="4:38" s="80" customFormat="1">
      <c r="D6280" s="81"/>
      <c r="E6280" s="81"/>
      <c r="K6280" s="82"/>
      <c r="W6280" s="81"/>
      <c r="X6280" s="81"/>
      <c r="AL6280" s="81"/>
    </row>
    <row r="6281" spans="4:38" s="80" customFormat="1">
      <c r="D6281" s="81"/>
      <c r="E6281" s="81"/>
      <c r="K6281" s="82"/>
      <c r="W6281" s="81"/>
      <c r="X6281" s="81"/>
      <c r="AL6281" s="81"/>
    </row>
    <row r="6282" spans="4:38" s="80" customFormat="1">
      <c r="D6282" s="81"/>
      <c r="E6282" s="81"/>
      <c r="K6282" s="82"/>
      <c r="W6282" s="81"/>
      <c r="X6282" s="81"/>
      <c r="AL6282" s="81"/>
    </row>
    <row r="6283" spans="4:38" s="80" customFormat="1">
      <c r="D6283" s="81"/>
      <c r="E6283" s="81"/>
      <c r="K6283" s="82"/>
      <c r="W6283" s="81"/>
      <c r="X6283" s="81"/>
      <c r="AL6283" s="81"/>
    </row>
    <row r="6284" spans="4:38" s="80" customFormat="1">
      <c r="D6284" s="81"/>
      <c r="E6284" s="81"/>
      <c r="K6284" s="82"/>
      <c r="W6284" s="81"/>
      <c r="X6284" s="81"/>
      <c r="AL6284" s="81"/>
    </row>
    <row r="6285" spans="4:38" s="80" customFormat="1">
      <c r="D6285" s="81"/>
      <c r="E6285" s="81"/>
      <c r="K6285" s="82"/>
      <c r="W6285" s="81"/>
      <c r="X6285" s="81"/>
      <c r="AL6285" s="81"/>
    </row>
    <row r="6286" spans="4:38" s="80" customFormat="1">
      <c r="D6286" s="81"/>
      <c r="E6286" s="81"/>
      <c r="K6286" s="82"/>
      <c r="W6286" s="81"/>
      <c r="X6286" s="81"/>
      <c r="AL6286" s="81"/>
    </row>
    <row r="6287" spans="4:38" s="80" customFormat="1">
      <c r="D6287" s="81"/>
      <c r="E6287" s="81"/>
      <c r="K6287" s="82"/>
      <c r="W6287" s="81"/>
      <c r="X6287" s="81"/>
      <c r="AL6287" s="81"/>
    </row>
    <row r="6288" spans="4:38" s="80" customFormat="1">
      <c r="D6288" s="81"/>
      <c r="E6288" s="81"/>
      <c r="K6288" s="82"/>
      <c r="W6288" s="81"/>
      <c r="X6288" s="81"/>
      <c r="AL6288" s="81"/>
    </row>
    <row r="6289" spans="4:38" s="80" customFormat="1">
      <c r="D6289" s="81"/>
      <c r="E6289" s="81"/>
      <c r="K6289" s="82"/>
      <c r="W6289" s="81"/>
      <c r="X6289" s="81"/>
      <c r="AL6289" s="81"/>
    </row>
    <row r="6290" spans="4:38" s="80" customFormat="1">
      <c r="D6290" s="81"/>
      <c r="E6290" s="81"/>
      <c r="K6290" s="82"/>
      <c r="W6290" s="81"/>
      <c r="X6290" s="81"/>
      <c r="AL6290" s="81"/>
    </row>
    <row r="6291" spans="4:38" s="80" customFormat="1">
      <c r="D6291" s="81"/>
      <c r="E6291" s="81"/>
      <c r="K6291" s="82"/>
      <c r="W6291" s="81"/>
      <c r="X6291" s="81"/>
      <c r="AL6291" s="81"/>
    </row>
    <row r="6292" spans="4:38" s="80" customFormat="1">
      <c r="D6292" s="81"/>
      <c r="E6292" s="81"/>
      <c r="K6292" s="82"/>
      <c r="W6292" s="81"/>
      <c r="X6292" s="81"/>
      <c r="AL6292" s="81"/>
    </row>
    <row r="6293" spans="4:38" s="80" customFormat="1">
      <c r="D6293" s="81"/>
      <c r="E6293" s="81"/>
      <c r="K6293" s="82"/>
      <c r="W6293" s="81"/>
      <c r="X6293" s="81"/>
      <c r="AL6293" s="81"/>
    </row>
    <row r="6294" spans="4:38" s="80" customFormat="1">
      <c r="D6294" s="81"/>
      <c r="E6294" s="81"/>
      <c r="K6294" s="82"/>
      <c r="W6294" s="81"/>
      <c r="X6294" s="81"/>
      <c r="AL6294" s="81"/>
    </row>
    <row r="6295" spans="4:38" s="80" customFormat="1">
      <c r="D6295" s="81"/>
      <c r="E6295" s="81"/>
      <c r="K6295" s="82"/>
      <c r="W6295" s="81"/>
      <c r="X6295" s="81"/>
      <c r="AL6295" s="81"/>
    </row>
    <row r="6296" spans="4:38" s="80" customFormat="1">
      <c r="D6296" s="81"/>
      <c r="E6296" s="81"/>
      <c r="K6296" s="82"/>
      <c r="W6296" s="81"/>
      <c r="X6296" s="81"/>
      <c r="AL6296" s="81"/>
    </row>
    <row r="6297" spans="4:38" s="80" customFormat="1">
      <c r="D6297" s="81"/>
      <c r="E6297" s="81"/>
      <c r="K6297" s="82"/>
      <c r="W6297" s="81"/>
      <c r="X6297" s="81"/>
      <c r="AL6297" s="81"/>
    </row>
    <row r="6298" spans="4:38" s="80" customFormat="1">
      <c r="D6298" s="81"/>
      <c r="E6298" s="81"/>
      <c r="K6298" s="82"/>
      <c r="W6298" s="81"/>
      <c r="X6298" s="81"/>
      <c r="AL6298" s="81"/>
    </row>
    <row r="6299" spans="4:38" s="80" customFormat="1">
      <c r="D6299" s="81"/>
      <c r="E6299" s="81"/>
      <c r="K6299" s="82"/>
      <c r="W6299" s="81"/>
      <c r="X6299" s="81"/>
      <c r="AL6299" s="81"/>
    </row>
    <row r="6300" spans="4:38" s="80" customFormat="1">
      <c r="D6300" s="81"/>
      <c r="E6300" s="81"/>
      <c r="K6300" s="82"/>
      <c r="W6300" s="81"/>
      <c r="X6300" s="81"/>
      <c r="AL6300" s="81"/>
    </row>
    <row r="6301" spans="4:38" s="80" customFormat="1">
      <c r="D6301" s="81"/>
      <c r="E6301" s="81"/>
      <c r="K6301" s="82"/>
      <c r="W6301" s="81"/>
      <c r="X6301" s="81"/>
      <c r="AL6301" s="81"/>
    </row>
    <row r="6302" spans="4:38" s="80" customFormat="1">
      <c r="D6302" s="81"/>
      <c r="E6302" s="81"/>
      <c r="K6302" s="82"/>
      <c r="W6302" s="81"/>
      <c r="X6302" s="81"/>
      <c r="AL6302" s="81"/>
    </row>
    <row r="6303" spans="4:38" s="80" customFormat="1">
      <c r="D6303" s="81"/>
      <c r="E6303" s="81"/>
      <c r="K6303" s="82"/>
      <c r="W6303" s="81"/>
      <c r="X6303" s="81"/>
      <c r="AL6303" s="81"/>
    </row>
    <row r="6304" spans="4:38" s="80" customFormat="1">
      <c r="D6304" s="81"/>
      <c r="E6304" s="81"/>
      <c r="K6304" s="82"/>
      <c r="W6304" s="81"/>
      <c r="X6304" s="81"/>
      <c r="AL6304" s="81"/>
    </row>
    <row r="6305" spans="4:38" s="80" customFormat="1">
      <c r="D6305" s="81"/>
      <c r="E6305" s="81"/>
      <c r="K6305" s="82"/>
      <c r="W6305" s="81"/>
      <c r="X6305" s="81"/>
      <c r="AL6305" s="81"/>
    </row>
    <row r="6306" spans="4:38" s="80" customFormat="1">
      <c r="D6306" s="81"/>
      <c r="E6306" s="81"/>
      <c r="K6306" s="82"/>
      <c r="W6306" s="81"/>
      <c r="X6306" s="81"/>
      <c r="AL6306" s="81"/>
    </row>
    <row r="6307" spans="4:38" s="80" customFormat="1">
      <c r="D6307" s="81"/>
      <c r="E6307" s="81"/>
      <c r="K6307" s="82"/>
      <c r="W6307" s="81"/>
      <c r="X6307" s="81"/>
      <c r="AL6307" s="81"/>
    </row>
    <row r="6308" spans="4:38" s="80" customFormat="1">
      <c r="D6308" s="81"/>
      <c r="E6308" s="81"/>
      <c r="K6308" s="82"/>
      <c r="W6308" s="81"/>
      <c r="X6308" s="81"/>
      <c r="AL6308" s="81"/>
    </row>
    <row r="6309" spans="4:38" s="80" customFormat="1">
      <c r="D6309" s="81"/>
      <c r="E6309" s="81"/>
      <c r="K6309" s="82"/>
      <c r="W6309" s="81"/>
      <c r="X6309" s="81"/>
      <c r="AL6309" s="81"/>
    </row>
    <row r="6310" spans="4:38" s="80" customFormat="1">
      <c r="D6310" s="81"/>
      <c r="E6310" s="81"/>
      <c r="K6310" s="82"/>
      <c r="W6310" s="81"/>
      <c r="X6310" s="81"/>
      <c r="AL6310" s="81"/>
    </row>
    <row r="6311" spans="4:38" s="80" customFormat="1">
      <c r="D6311" s="81"/>
      <c r="E6311" s="81"/>
      <c r="K6311" s="82"/>
      <c r="W6311" s="81"/>
      <c r="X6311" s="81"/>
      <c r="AL6311" s="81"/>
    </row>
    <row r="6312" spans="4:38" s="80" customFormat="1">
      <c r="D6312" s="81"/>
      <c r="E6312" s="81"/>
      <c r="K6312" s="82"/>
      <c r="W6312" s="81"/>
      <c r="X6312" s="81"/>
      <c r="AL6312" s="81"/>
    </row>
    <row r="6313" spans="4:38" s="80" customFormat="1">
      <c r="D6313" s="81"/>
      <c r="E6313" s="81"/>
      <c r="K6313" s="82"/>
      <c r="W6313" s="81"/>
      <c r="X6313" s="81"/>
      <c r="AL6313" s="81"/>
    </row>
    <row r="6314" spans="4:38" s="80" customFormat="1">
      <c r="D6314" s="81"/>
      <c r="E6314" s="81"/>
      <c r="K6314" s="82"/>
      <c r="W6314" s="81"/>
      <c r="X6314" s="81"/>
      <c r="AL6314" s="81"/>
    </row>
    <row r="6315" spans="4:38" s="80" customFormat="1">
      <c r="D6315" s="81"/>
      <c r="E6315" s="81"/>
      <c r="K6315" s="82"/>
      <c r="W6315" s="81"/>
      <c r="X6315" s="81"/>
      <c r="AL6315" s="81"/>
    </row>
    <row r="6316" spans="4:38" s="80" customFormat="1">
      <c r="D6316" s="81"/>
      <c r="E6316" s="81"/>
      <c r="K6316" s="82"/>
      <c r="W6316" s="81"/>
      <c r="X6316" s="81"/>
      <c r="AL6316" s="81"/>
    </row>
    <row r="6317" spans="4:38" s="80" customFormat="1">
      <c r="D6317" s="81"/>
      <c r="E6317" s="81"/>
      <c r="K6317" s="82"/>
      <c r="W6317" s="81"/>
      <c r="X6317" s="81"/>
      <c r="AL6317" s="81"/>
    </row>
    <row r="6318" spans="4:38" s="80" customFormat="1">
      <c r="D6318" s="81"/>
      <c r="E6318" s="81"/>
      <c r="K6318" s="82"/>
      <c r="W6318" s="81"/>
      <c r="X6318" s="81"/>
      <c r="AL6318" s="81"/>
    </row>
    <row r="6319" spans="4:38" s="80" customFormat="1">
      <c r="D6319" s="81"/>
      <c r="E6319" s="81"/>
      <c r="K6319" s="82"/>
      <c r="W6319" s="81"/>
      <c r="X6319" s="81"/>
      <c r="AL6319" s="81"/>
    </row>
    <row r="6320" spans="4:38" s="80" customFormat="1">
      <c r="D6320" s="81"/>
      <c r="E6320" s="81"/>
      <c r="K6320" s="82"/>
      <c r="W6320" s="81"/>
      <c r="X6320" s="81"/>
      <c r="AL6320" s="81"/>
    </row>
    <row r="6321" spans="4:38" s="80" customFormat="1">
      <c r="D6321" s="81"/>
      <c r="E6321" s="81"/>
      <c r="K6321" s="82"/>
      <c r="W6321" s="81"/>
      <c r="X6321" s="81"/>
      <c r="AL6321" s="81"/>
    </row>
    <row r="6322" spans="4:38" s="80" customFormat="1">
      <c r="D6322" s="81"/>
      <c r="E6322" s="81"/>
      <c r="K6322" s="82"/>
      <c r="W6322" s="81"/>
      <c r="X6322" s="81"/>
      <c r="AL6322" s="81"/>
    </row>
    <row r="6323" spans="4:38" s="80" customFormat="1">
      <c r="D6323" s="81"/>
      <c r="E6323" s="81"/>
      <c r="K6323" s="82"/>
      <c r="W6323" s="81"/>
      <c r="X6323" s="81"/>
      <c r="AL6323" s="81"/>
    </row>
    <row r="6324" spans="4:38" s="80" customFormat="1">
      <c r="D6324" s="81"/>
      <c r="E6324" s="81"/>
      <c r="K6324" s="82"/>
      <c r="W6324" s="81"/>
      <c r="X6324" s="81"/>
      <c r="AL6324" s="81"/>
    </row>
    <row r="6325" spans="4:38" s="80" customFormat="1">
      <c r="D6325" s="81"/>
      <c r="E6325" s="81"/>
      <c r="K6325" s="82"/>
      <c r="W6325" s="81"/>
      <c r="X6325" s="81"/>
      <c r="AL6325" s="81"/>
    </row>
    <row r="6326" spans="4:38" s="80" customFormat="1">
      <c r="D6326" s="81"/>
      <c r="E6326" s="81"/>
      <c r="K6326" s="82"/>
      <c r="W6326" s="81"/>
      <c r="X6326" s="81"/>
      <c r="AL6326" s="81"/>
    </row>
    <row r="6327" spans="4:38" s="80" customFormat="1">
      <c r="D6327" s="81"/>
      <c r="E6327" s="81"/>
      <c r="K6327" s="82"/>
      <c r="W6327" s="81"/>
      <c r="X6327" s="81"/>
      <c r="AL6327" s="81"/>
    </row>
    <row r="6328" spans="4:38" s="80" customFormat="1">
      <c r="D6328" s="81"/>
      <c r="E6328" s="81"/>
      <c r="K6328" s="82"/>
      <c r="W6328" s="81"/>
      <c r="X6328" s="81"/>
      <c r="AL6328" s="81"/>
    </row>
    <row r="6329" spans="4:38" s="80" customFormat="1">
      <c r="D6329" s="81"/>
      <c r="E6329" s="81"/>
      <c r="K6329" s="82"/>
      <c r="W6329" s="81"/>
      <c r="X6329" s="81"/>
      <c r="AL6329" s="81"/>
    </row>
    <row r="6330" spans="4:38" s="80" customFormat="1">
      <c r="D6330" s="81"/>
      <c r="E6330" s="81"/>
      <c r="K6330" s="82"/>
      <c r="W6330" s="81"/>
      <c r="X6330" s="81"/>
      <c r="AL6330" s="81"/>
    </row>
    <row r="6331" spans="4:38" s="80" customFormat="1">
      <c r="D6331" s="81"/>
      <c r="E6331" s="81"/>
      <c r="K6331" s="82"/>
      <c r="W6331" s="81"/>
      <c r="X6331" s="81"/>
      <c r="AL6331" s="81"/>
    </row>
    <row r="6332" spans="4:38" s="80" customFormat="1">
      <c r="D6332" s="81"/>
      <c r="E6332" s="81"/>
      <c r="K6332" s="82"/>
      <c r="W6332" s="81"/>
      <c r="X6332" s="81"/>
      <c r="AL6332" s="81"/>
    </row>
    <row r="6333" spans="4:38" s="80" customFormat="1">
      <c r="D6333" s="81"/>
      <c r="E6333" s="81"/>
      <c r="K6333" s="82"/>
      <c r="W6333" s="81"/>
      <c r="X6333" s="81"/>
      <c r="AL6333" s="81"/>
    </row>
    <row r="6334" spans="4:38" s="80" customFormat="1">
      <c r="D6334" s="81"/>
      <c r="E6334" s="81"/>
      <c r="K6334" s="82"/>
      <c r="W6334" s="81"/>
      <c r="X6334" s="81"/>
      <c r="AL6334" s="81"/>
    </row>
    <row r="6335" spans="4:38" s="80" customFormat="1">
      <c r="D6335" s="81"/>
      <c r="E6335" s="81"/>
      <c r="K6335" s="82"/>
      <c r="W6335" s="81"/>
      <c r="X6335" s="81"/>
      <c r="AL6335" s="81"/>
    </row>
    <row r="6336" spans="4:38" s="80" customFormat="1">
      <c r="D6336" s="81"/>
      <c r="E6336" s="81"/>
      <c r="K6336" s="82"/>
      <c r="W6336" s="81"/>
      <c r="X6336" s="81"/>
      <c r="AL6336" s="81"/>
    </row>
    <row r="6337" spans="4:38" s="80" customFormat="1">
      <c r="D6337" s="81"/>
      <c r="E6337" s="81"/>
      <c r="K6337" s="82"/>
      <c r="W6337" s="81"/>
      <c r="X6337" s="81"/>
      <c r="AL6337" s="81"/>
    </row>
    <row r="6338" spans="4:38" s="80" customFormat="1">
      <c r="D6338" s="81"/>
      <c r="E6338" s="81"/>
      <c r="K6338" s="82"/>
      <c r="W6338" s="81"/>
      <c r="X6338" s="81"/>
      <c r="AL6338" s="81"/>
    </row>
    <row r="6339" spans="4:38" s="80" customFormat="1">
      <c r="D6339" s="81"/>
      <c r="E6339" s="81"/>
      <c r="K6339" s="82"/>
      <c r="W6339" s="81"/>
      <c r="X6339" s="81"/>
      <c r="AL6339" s="81"/>
    </row>
    <row r="6340" spans="4:38" s="80" customFormat="1">
      <c r="D6340" s="81"/>
      <c r="E6340" s="81"/>
      <c r="K6340" s="82"/>
      <c r="W6340" s="81"/>
      <c r="X6340" s="81"/>
      <c r="AL6340" s="81"/>
    </row>
    <row r="6341" spans="4:38" s="80" customFormat="1">
      <c r="D6341" s="81"/>
      <c r="E6341" s="81"/>
      <c r="K6341" s="82"/>
      <c r="W6341" s="81"/>
      <c r="X6341" s="81"/>
      <c r="AL6341" s="81"/>
    </row>
    <row r="6342" spans="4:38" s="80" customFormat="1">
      <c r="D6342" s="81"/>
      <c r="E6342" s="81"/>
      <c r="K6342" s="82"/>
      <c r="W6342" s="81"/>
      <c r="X6342" s="81"/>
      <c r="AL6342" s="81"/>
    </row>
    <row r="6343" spans="4:38" s="80" customFormat="1">
      <c r="D6343" s="81"/>
      <c r="E6343" s="81"/>
      <c r="K6343" s="82"/>
      <c r="W6343" s="81"/>
      <c r="X6343" s="81"/>
      <c r="AL6343" s="81"/>
    </row>
    <row r="6344" spans="4:38" s="80" customFormat="1">
      <c r="D6344" s="81"/>
      <c r="E6344" s="81"/>
      <c r="K6344" s="82"/>
      <c r="W6344" s="81"/>
      <c r="X6344" s="81"/>
      <c r="AL6344" s="81"/>
    </row>
    <row r="6345" spans="4:38" s="80" customFormat="1">
      <c r="D6345" s="81"/>
      <c r="E6345" s="81"/>
      <c r="K6345" s="82"/>
      <c r="W6345" s="81"/>
      <c r="X6345" s="81"/>
      <c r="AL6345" s="81"/>
    </row>
    <row r="6346" spans="4:38" s="80" customFormat="1">
      <c r="D6346" s="81"/>
      <c r="E6346" s="81"/>
      <c r="K6346" s="82"/>
      <c r="W6346" s="81"/>
      <c r="X6346" s="81"/>
      <c r="AL6346" s="81"/>
    </row>
    <row r="6347" spans="4:38" s="80" customFormat="1">
      <c r="D6347" s="81"/>
      <c r="E6347" s="81"/>
      <c r="K6347" s="82"/>
      <c r="W6347" s="81"/>
      <c r="X6347" s="81"/>
      <c r="AL6347" s="81"/>
    </row>
    <row r="6348" spans="4:38" s="80" customFormat="1">
      <c r="D6348" s="81"/>
      <c r="E6348" s="81"/>
      <c r="K6348" s="82"/>
      <c r="W6348" s="81"/>
      <c r="X6348" s="81"/>
      <c r="AL6348" s="81"/>
    </row>
    <row r="6349" spans="4:38" s="80" customFormat="1">
      <c r="D6349" s="81"/>
      <c r="E6349" s="81"/>
      <c r="K6349" s="82"/>
      <c r="W6349" s="81"/>
      <c r="X6349" s="81"/>
      <c r="AL6349" s="81"/>
    </row>
    <row r="6350" spans="4:38" s="80" customFormat="1">
      <c r="D6350" s="81"/>
      <c r="E6350" s="81"/>
      <c r="K6350" s="82"/>
      <c r="W6350" s="81"/>
      <c r="X6350" s="81"/>
      <c r="AL6350" s="81"/>
    </row>
    <row r="6351" spans="4:38" s="80" customFormat="1">
      <c r="D6351" s="81"/>
      <c r="E6351" s="81"/>
      <c r="K6351" s="82"/>
      <c r="W6351" s="81"/>
      <c r="X6351" s="81"/>
      <c r="AL6351" s="81"/>
    </row>
    <row r="6352" spans="4:38" s="80" customFormat="1">
      <c r="D6352" s="81"/>
      <c r="E6352" s="81"/>
      <c r="K6352" s="82"/>
      <c r="W6352" s="81"/>
      <c r="X6352" s="81"/>
      <c r="AL6352" s="81"/>
    </row>
    <row r="6353" spans="4:38" s="80" customFormat="1">
      <c r="D6353" s="81"/>
      <c r="E6353" s="81"/>
      <c r="K6353" s="82"/>
      <c r="W6353" s="81"/>
      <c r="X6353" s="81"/>
      <c r="AL6353" s="81"/>
    </row>
    <row r="6354" spans="4:38" s="80" customFormat="1">
      <c r="D6354" s="81"/>
      <c r="E6354" s="81"/>
      <c r="K6354" s="82"/>
      <c r="W6354" s="81"/>
      <c r="X6354" s="81"/>
      <c r="AL6354" s="81"/>
    </row>
    <row r="6355" spans="4:38" s="80" customFormat="1">
      <c r="D6355" s="81"/>
      <c r="E6355" s="81"/>
      <c r="K6355" s="82"/>
      <c r="W6355" s="81"/>
      <c r="X6355" s="81"/>
      <c r="AL6355" s="81"/>
    </row>
    <row r="6356" spans="4:38" s="80" customFormat="1">
      <c r="D6356" s="81"/>
      <c r="E6356" s="81"/>
      <c r="K6356" s="82"/>
      <c r="W6356" s="81"/>
      <c r="X6356" s="81"/>
      <c r="AL6356" s="81"/>
    </row>
    <row r="6357" spans="4:38" s="80" customFormat="1">
      <c r="D6357" s="81"/>
      <c r="E6357" s="81"/>
      <c r="K6357" s="82"/>
      <c r="W6357" s="81"/>
      <c r="X6357" s="81"/>
      <c r="AL6357" s="81"/>
    </row>
    <row r="6358" spans="4:38" s="80" customFormat="1">
      <c r="D6358" s="81"/>
      <c r="E6358" s="81"/>
      <c r="K6358" s="82"/>
      <c r="W6358" s="81"/>
      <c r="X6358" s="81"/>
      <c r="AL6358" s="81"/>
    </row>
    <row r="6359" spans="4:38" s="80" customFormat="1">
      <c r="D6359" s="81"/>
      <c r="E6359" s="81"/>
      <c r="K6359" s="82"/>
      <c r="W6359" s="81"/>
      <c r="X6359" s="81"/>
      <c r="AL6359" s="81"/>
    </row>
    <row r="6360" spans="4:38" s="80" customFormat="1">
      <c r="D6360" s="81"/>
      <c r="E6360" s="81"/>
      <c r="K6360" s="82"/>
      <c r="W6360" s="81"/>
      <c r="X6360" s="81"/>
      <c r="AL6360" s="81"/>
    </row>
    <row r="6361" spans="4:38" s="80" customFormat="1">
      <c r="D6361" s="81"/>
      <c r="E6361" s="81"/>
      <c r="K6361" s="82"/>
      <c r="W6361" s="81"/>
      <c r="X6361" s="81"/>
      <c r="AL6361" s="81"/>
    </row>
    <row r="6362" spans="4:38" s="80" customFormat="1">
      <c r="D6362" s="81"/>
      <c r="E6362" s="81"/>
      <c r="K6362" s="82"/>
      <c r="W6362" s="81"/>
      <c r="X6362" s="81"/>
      <c r="AL6362" s="81"/>
    </row>
    <row r="6363" spans="4:38" s="80" customFormat="1">
      <c r="D6363" s="81"/>
      <c r="E6363" s="81"/>
      <c r="K6363" s="82"/>
      <c r="W6363" s="81"/>
      <c r="X6363" s="81"/>
      <c r="AL6363" s="81"/>
    </row>
    <row r="6364" spans="4:38" s="80" customFormat="1">
      <c r="D6364" s="81"/>
      <c r="E6364" s="81"/>
      <c r="K6364" s="82"/>
      <c r="W6364" s="81"/>
      <c r="X6364" s="81"/>
      <c r="AL6364" s="81"/>
    </row>
    <row r="6365" spans="4:38" s="80" customFormat="1">
      <c r="D6365" s="81"/>
      <c r="E6365" s="81"/>
      <c r="K6365" s="82"/>
      <c r="W6365" s="81"/>
      <c r="X6365" s="81"/>
      <c r="AL6365" s="81"/>
    </row>
    <row r="6366" spans="4:38" s="80" customFormat="1">
      <c r="D6366" s="81"/>
      <c r="E6366" s="81"/>
      <c r="K6366" s="82"/>
      <c r="W6366" s="81"/>
      <c r="X6366" s="81"/>
      <c r="AL6366" s="81"/>
    </row>
    <row r="6367" spans="4:38" s="80" customFormat="1">
      <c r="D6367" s="81"/>
      <c r="E6367" s="81"/>
      <c r="K6367" s="82"/>
      <c r="W6367" s="81"/>
      <c r="X6367" s="81"/>
      <c r="AL6367" s="81"/>
    </row>
    <row r="6368" spans="4:38" s="80" customFormat="1">
      <c r="D6368" s="81"/>
      <c r="E6368" s="81"/>
      <c r="K6368" s="82"/>
      <c r="W6368" s="81"/>
      <c r="X6368" s="81"/>
      <c r="AL6368" s="81"/>
    </row>
    <row r="6369" spans="4:38" s="80" customFormat="1">
      <c r="D6369" s="81"/>
      <c r="E6369" s="81"/>
      <c r="K6369" s="82"/>
      <c r="W6369" s="81"/>
      <c r="X6369" s="81"/>
      <c r="AL6369" s="81"/>
    </row>
    <row r="6370" spans="4:38" s="80" customFormat="1">
      <c r="D6370" s="81"/>
      <c r="E6370" s="81"/>
      <c r="K6370" s="82"/>
      <c r="W6370" s="81"/>
      <c r="X6370" s="81"/>
      <c r="AL6370" s="81"/>
    </row>
    <row r="6371" spans="4:38" s="80" customFormat="1">
      <c r="D6371" s="81"/>
      <c r="E6371" s="81"/>
      <c r="K6371" s="82"/>
      <c r="W6371" s="81"/>
      <c r="X6371" s="81"/>
      <c r="AL6371" s="81"/>
    </row>
    <row r="6372" spans="4:38" s="80" customFormat="1">
      <c r="D6372" s="81"/>
      <c r="E6372" s="81"/>
      <c r="K6372" s="82"/>
      <c r="W6372" s="81"/>
      <c r="X6372" s="81"/>
      <c r="AL6372" s="81"/>
    </row>
    <row r="6373" spans="4:38" s="80" customFormat="1">
      <c r="D6373" s="81"/>
      <c r="E6373" s="81"/>
      <c r="K6373" s="82"/>
      <c r="W6373" s="81"/>
      <c r="X6373" s="81"/>
      <c r="AL6373" s="81"/>
    </row>
    <row r="6374" spans="4:38" s="80" customFormat="1">
      <c r="D6374" s="81"/>
      <c r="E6374" s="81"/>
      <c r="K6374" s="82"/>
      <c r="W6374" s="81"/>
      <c r="X6374" s="81"/>
      <c r="AL6374" s="81"/>
    </row>
    <row r="6375" spans="4:38" s="80" customFormat="1">
      <c r="D6375" s="81"/>
      <c r="E6375" s="81"/>
      <c r="K6375" s="82"/>
      <c r="W6375" s="81"/>
      <c r="X6375" s="81"/>
      <c r="AL6375" s="81"/>
    </row>
    <row r="6376" spans="4:38" s="80" customFormat="1">
      <c r="D6376" s="81"/>
      <c r="E6376" s="81"/>
      <c r="K6376" s="82"/>
      <c r="W6376" s="81"/>
      <c r="X6376" s="81"/>
      <c r="AL6376" s="81"/>
    </row>
    <row r="6377" spans="4:38" s="80" customFormat="1">
      <c r="D6377" s="81"/>
      <c r="E6377" s="81"/>
      <c r="K6377" s="82"/>
      <c r="W6377" s="81"/>
      <c r="X6377" s="81"/>
      <c r="AL6377" s="81"/>
    </row>
    <row r="6378" spans="4:38" s="80" customFormat="1">
      <c r="D6378" s="81"/>
      <c r="E6378" s="81"/>
      <c r="K6378" s="82"/>
      <c r="W6378" s="81"/>
      <c r="X6378" s="81"/>
      <c r="AL6378" s="81"/>
    </row>
    <row r="6379" spans="4:38" s="80" customFormat="1">
      <c r="D6379" s="81"/>
      <c r="E6379" s="81"/>
      <c r="K6379" s="82"/>
      <c r="W6379" s="81"/>
      <c r="X6379" s="81"/>
      <c r="AL6379" s="81"/>
    </row>
    <row r="6380" spans="4:38" s="80" customFormat="1">
      <c r="D6380" s="81"/>
      <c r="E6380" s="81"/>
      <c r="K6380" s="82"/>
      <c r="W6380" s="81"/>
      <c r="X6380" s="81"/>
      <c r="AL6380" s="81"/>
    </row>
    <row r="6381" spans="4:38" s="80" customFormat="1">
      <c r="D6381" s="81"/>
      <c r="E6381" s="81"/>
      <c r="K6381" s="82"/>
      <c r="W6381" s="81"/>
      <c r="X6381" s="81"/>
      <c r="AL6381" s="81"/>
    </row>
    <row r="6382" spans="4:38" s="80" customFormat="1">
      <c r="D6382" s="81"/>
      <c r="E6382" s="81"/>
      <c r="K6382" s="82"/>
      <c r="W6382" s="81"/>
      <c r="X6382" s="81"/>
      <c r="AL6382" s="81"/>
    </row>
    <row r="6383" spans="4:38" s="80" customFormat="1">
      <c r="D6383" s="81"/>
      <c r="E6383" s="81"/>
      <c r="K6383" s="82"/>
      <c r="W6383" s="81"/>
      <c r="X6383" s="81"/>
      <c r="AL6383" s="81"/>
    </row>
    <row r="6384" spans="4:38" s="80" customFormat="1">
      <c r="D6384" s="81"/>
      <c r="E6384" s="81"/>
      <c r="K6384" s="82"/>
      <c r="W6384" s="81"/>
      <c r="X6384" s="81"/>
      <c r="AL6384" s="81"/>
    </row>
    <row r="6385" spans="4:38" s="80" customFormat="1">
      <c r="D6385" s="81"/>
      <c r="E6385" s="81"/>
      <c r="K6385" s="82"/>
      <c r="W6385" s="81"/>
      <c r="X6385" s="81"/>
      <c r="AL6385" s="81"/>
    </row>
    <row r="6386" spans="4:38" s="80" customFormat="1">
      <c r="D6386" s="81"/>
      <c r="E6386" s="81"/>
      <c r="K6386" s="82"/>
      <c r="W6386" s="81"/>
      <c r="X6386" s="81"/>
      <c r="AL6386" s="81"/>
    </row>
    <row r="6387" spans="4:38" s="80" customFormat="1">
      <c r="D6387" s="81"/>
      <c r="E6387" s="81"/>
      <c r="K6387" s="82"/>
      <c r="W6387" s="81"/>
      <c r="X6387" s="81"/>
      <c r="AL6387" s="81"/>
    </row>
    <row r="6388" spans="4:38" s="80" customFormat="1">
      <c r="D6388" s="81"/>
      <c r="E6388" s="81"/>
      <c r="K6388" s="82"/>
      <c r="W6388" s="81"/>
      <c r="X6388" s="81"/>
      <c r="AL6388" s="81"/>
    </row>
    <row r="6389" spans="4:38" s="80" customFormat="1">
      <c r="D6389" s="81"/>
      <c r="E6389" s="81"/>
      <c r="K6389" s="82"/>
      <c r="W6389" s="81"/>
      <c r="X6389" s="81"/>
      <c r="AL6389" s="81"/>
    </row>
    <row r="6390" spans="4:38" s="80" customFormat="1">
      <c r="D6390" s="81"/>
      <c r="E6390" s="81"/>
      <c r="K6390" s="82"/>
      <c r="W6390" s="81"/>
      <c r="X6390" s="81"/>
      <c r="AL6390" s="81"/>
    </row>
    <row r="6391" spans="4:38" s="80" customFormat="1">
      <c r="D6391" s="81"/>
      <c r="E6391" s="81"/>
      <c r="K6391" s="82"/>
      <c r="W6391" s="81"/>
      <c r="X6391" s="81"/>
      <c r="AL6391" s="81"/>
    </row>
    <row r="6392" spans="4:38" s="80" customFormat="1">
      <c r="D6392" s="81"/>
      <c r="E6392" s="81"/>
      <c r="K6392" s="82"/>
      <c r="W6392" s="81"/>
      <c r="X6392" s="81"/>
      <c r="AL6392" s="81"/>
    </row>
    <row r="6393" spans="4:38" s="80" customFormat="1">
      <c r="D6393" s="81"/>
      <c r="E6393" s="81"/>
      <c r="K6393" s="82"/>
      <c r="W6393" s="81"/>
      <c r="X6393" s="81"/>
      <c r="AL6393" s="81"/>
    </row>
    <row r="6394" spans="4:38" s="80" customFormat="1">
      <c r="D6394" s="81"/>
      <c r="E6394" s="81"/>
      <c r="K6394" s="82"/>
      <c r="W6394" s="81"/>
      <c r="X6394" s="81"/>
      <c r="AL6394" s="81"/>
    </row>
    <row r="6395" spans="4:38" s="80" customFormat="1">
      <c r="D6395" s="81"/>
      <c r="E6395" s="81"/>
      <c r="K6395" s="82"/>
      <c r="W6395" s="81"/>
      <c r="X6395" s="81"/>
      <c r="AL6395" s="81"/>
    </row>
    <row r="6396" spans="4:38" s="80" customFormat="1">
      <c r="D6396" s="81"/>
      <c r="E6396" s="81"/>
      <c r="K6396" s="82"/>
      <c r="W6396" s="81"/>
      <c r="X6396" s="81"/>
      <c r="AL6396" s="81"/>
    </row>
    <row r="6397" spans="4:38" s="80" customFormat="1">
      <c r="D6397" s="81"/>
      <c r="E6397" s="81"/>
      <c r="K6397" s="82"/>
      <c r="W6397" s="81"/>
      <c r="X6397" s="81"/>
      <c r="AL6397" s="81"/>
    </row>
    <row r="6398" spans="4:38" s="80" customFormat="1">
      <c r="D6398" s="81"/>
      <c r="E6398" s="81"/>
      <c r="K6398" s="82"/>
      <c r="W6398" s="81"/>
      <c r="X6398" s="81"/>
      <c r="AL6398" s="81"/>
    </row>
    <row r="6399" spans="4:38" s="80" customFormat="1">
      <c r="D6399" s="81"/>
      <c r="E6399" s="81"/>
      <c r="K6399" s="82"/>
      <c r="W6399" s="81"/>
      <c r="X6399" s="81"/>
      <c r="AL6399" s="81"/>
    </row>
    <row r="6400" spans="4:38" s="80" customFormat="1">
      <c r="D6400" s="81"/>
      <c r="E6400" s="81"/>
      <c r="K6400" s="82"/>
      <c r="W6400" s="81"/>
      <c r="X6400" s="81"/>
      <c r="AL6400" s="81"/>
    </row>
    <row r="6401" spans="4:38" s="80" customFormat="1">
      <c r="D6401" s="81"/>
      <c r="E6401" s="81"/>
      <c r="K6401" s="82"/>
      <c r="W6401" s="81"/>
      <c r="X6401" s="81"/>
      <c r="AL6401" s="81"/>
    </row>
    <row r="6402" spans="4:38" s="80" customFormat="1">
      <c r="D6402" s="81"/>
      <c r="E6402" s="81"/>
      <c r="K6402" s="82"/>
      <c r="W6402" s="81"/>
      <c r="X6402" s="81"/>
      <c r="AL6402" s="81"/>
    </row>
    <row r="6403" spans="4:38" s="80" customFormat="1">
      <c r="D6403" s="81"/>
      <c r="E6403" s="81"/>
      <c r="K6403" s="82"/>
      <c r="W6403" s="81"/>
      <c r="X6403" s="81"/>
      <c r="AL6403" s="81"/>
    </row>
    <row r="6404" spans="4:38" s="80" customFormat="1">
      <c r="D6404" s="81"/>
      <c r="E6404" s="81"/>
      <c r="K6404" s="82"/>
      <c r="W6404" s="81"/>
      <c r="X6404" s="81"/>
      <c r="AL6404" s="81"/>
    </row>
    <row r="6405" spans="4:38" s="80" customFormat="1">
      <c r="D6405" s="81"/>
      <c r="E6405" s="81"/>
      <c r="K6405" s="82"/>
      <c r="W6405" s="81"/>
      <c r="X6405" s="81"/>
      <c r="AL6405" s="81"/>
    </row>
    <row r="6406" spans="4:38" s="80" customFormat="1">
      <c r="D6406" s="81"/>
      <c r="E6406" s="81"/>
      <c r="K6406" s="82"/>
      <c r="W6406" s="81"/>
      <c r="X6406" s="81"/>
      <c r="AL6406" s="81"/>
    </row>
    <row r="6407" spans="4:38" s="80" customFormat="1">
      <c r="D6407" s="81"/>
      <c r="E6407" s="81"/>
      <c r="K6407" s="82"/>
      <c r="W6407" s="81"/>
      <c r="X6407" s="81"/>
      <c r="AL6407" s="81"/>
    </row>
    <row r="6408" spans="4:38" s="80" customFormat="1">
      <c r="D6408" s="81"/>
      <c r="E6408" s="81"/>
      <c r="K6408" s="82"/>
      <c r="W6408" s="81"/>
      <c r="X6408" s="81"/>
      <c r="AL6408" s="81"/>
    </row>
    <row r="6409" spans="4:38" s="80" customFormat="1">
      <c r="D6409" s="81"/>
      <c r="E6409" s="81"/>
      <c r="K6409" s="82"/>
      <c r="W6409" s="81"/>
      <c r="X6409" s="81"/>
      <c r="AL6409" s="81"/>
    </row>
    <row r="6410" spans="4:38" s="80" customFormat="1">
      <c r="D6410" s="81"/>
      <c r="E6410" s="81"/>
      <c r="K6410" s="82"/>
      <c r="W6410" s="81"/>
      <c r="X6410" s="81"/>
      <c r="AL6410" s="81"/>
    </row>
    <row r="6411" spans="4:38" s="80" customFormat="1">
      <c r="D6411" s="81"/>
      <c r="E6411" s="81"/>
      <c r="K6411" s="82"/>
      <c r="W6411" s="81"/>
      <c r="X6411" s="81"/>
      <c r="AL6411" s="81"/>
    </row>
    <row r="6412" spans="4:38" s="80" customFormat="1">
      <c r="D6412" s="81"/>
      <c r="E6412" s="81"/>
      <c r="K6412" s="82"/>
      <c r="W6412" s="81"/>
      <c r="X6412" s="81"/>
      <c r="AL6412" s="81"/>
    </row>
    <row r="6413" spans="4:38" s="80" customFormat="1">
      <c r="D6413" s="81"/>
      <c r="E6413" s="81"/>
      <c r="K6413" s="82"/>
      <c r="W6413" s="81"/>
      <c r="X6413" s="81"/>
      <c r="AL6413" s="81"/>
    </row>
    <row r="6414" spans="4:38" s="80" customFormat="1">
      <c r="D6414" s="81"/>
      <c r="E6414" s="81"/>
      <c r="K6414" s="82"/>
      <c r="W6414" s="81"/>
      <c r="X6414" s="81"/>
      <c r="AL6414" s="81"/>
    </row>
    <row r="6415" spans="4:38" s="80" customFormat="1">
      <c r="D6415" s="81"/>
      <c r="E6415" s="81"/>
      <c r="K6415" s="82"/>
      <c r="W6415" s="81"/>
      <c r="X6415" s="81"/>
      <c r="AL6415" s="81"/>
    </row>
    <row r="6416" spans="4:38" s="80" customFormat="1">
      <c r="D6416" s="81"/>
      <c r="E6416" s="81"/>
      <c r="K6416" s="82"/>
      <c r="W6416" s="81"/>
      <c r="X6416" s="81"/>
      <c r="AL6416" s="81"/>
    </row>
    <row r="6417" spans="4:38" s="80" customFormat="1">
      <c r="D6417" s="81"/>
      <c r="E6417" s="81"/>
      <c r="K6417" s="82"/>
      <c r="W6417" s="81"/>
      <c r="X6417" s="81"/>
      <c r="AL6417" s="81"/>
    </row>
    <row r="6418" spans="4:38" s="80" customFormat="1">
      <c r="D6418" s="81"/>
      <c r="E6418" s="81"/>
      <c r="K6418" s="82"/>
      <c r="W6418" s="81"/>
      <c r="X6418" s="81"/>
      <c r="AL6418" s="81"/>
    </row>
    <row r="6419" spans="4:38" s="80" customFormat="1">
      <c r="D6419" s="81"/>
      <c r="E6419" s="81"/>
      <c r="K6419" s="82"/>
      <c r="W6419" s="81"/>
      <c r="X6419" s="81"/>
      <c r="AL6419" s="81"/>
    </row>
    <row r="6420" spans="4:38" s="80" customFormat="1">
      <c r="D6420" s="81"/>
      <c r="E6420" s="81"/>
      <c r="K6420" s="82"/>
      <c r="W6420" s="81"/>
      <c r="X6420" s="81"/>
      <c r="AL6420" s="81"/>
    </row>
    <row r="6421" spans="4:38" s="80" customFormat="1">
      <c r="D6421" s="81"/>
      <c r="E6421" s="81"/>
      <c r="K6421" s="82"/>
      <c r="W6421" s="81"/>
      <c r="X6421" s="81"/>
      <c r="AL6421" s="81"/>
    </row>
    <row r="6422" spans="4:38" s="80" customFormat="1">
      <c r="D6422" s="81"/>
      <c r="E6422" s="81"/>
      <c r="K6422" s="82"/>
      <c r="W6422" s="81"/>
      <c r="X6422" s="81"/>
      <c r="AL6422" s="81"/>
    </row>
    <row r="6423" spans="4:38" s="80" customFormat="1">
      <c r="D6423" s="81"/>
      <c r="E6423" s="81"/>
      <c r="K6423" s="82"/>
      <c r="W6423" s="81"/>
      <c r="X6423" s="81"/>
      <c r="AL6423" s="81"/>
    </row>
    <row r="6424" spans="4:38" s="80" customFormat="1">
      <c r="D6424" s="81"/>
      <c r="E6424" s="81"/>
      <c r="K6424" s="82"/>
      <c r="W6424" s="81"/>
      <c r="X6424" s="81"/>
      <c r="AL6424" s="81"/>
    </row>
    <row r="6425" spans="4:38" s="80" customFormat="1">
      <c r="D6425" s="81"/>
      <c r="E6425" s="81"/>
      <c r="K6425" s="82"/>
      <c r="W6425" s="81"/>
      <c r="X6425" s="81"/>
      <c r="AL6425" s="81"/>
    </row>
    <row r="6426" spans="4:38" s="80" customFormat="1">
      <c r="D6426" s="81"/>
      <c r="E6426" s="81"/>
      <c r="K6426" s="82"/>
      <c r="W6426" s="81"/>
      <c r="X6426" s="81"/>
      <c r="AL6426" s="81"/>
    </row>
    <row r="6427" spans="4:38" s="80" customFormat="1">
      <c r="D6427" s="81"/>
      <c r="E6427" s="81"/>
      <c r="K6427" s="82"/>
      <c r="W6427" s="81"/>
      <c r="X6427" s="81"/>
      <c r="AL6427" s="81"/>
    </row>
    <row r="6428" spans="4:38" s="80" customFormat="1">
      <c r="D6428" s="81"/>
      <c r="E6428" s="81"/>
      <c r="I6428" s="84"/>
      <c r="K6428" s="82"/>
      <c r="W6428" s="81"/>
      <c r="X6428" s="81"/>
      <c r="AL6428" s="81"/>
    </row>
    <row r="6429" spans="4:38" s="80" customFormat="1">
      <c r="D6429" s="81"/>
      <c r="E6429" s="81"/>
      <c r="K6429" s="82"/>
      <c r="W6429" s="81"/>
      <c r="X6429" s="81"/>
      <c r="AL6429" s="81"/>
    </row>
    <row r="6430" spans="4:38" s="80" customFormat="1">
      <c r="D6430" s="81"/>
      <c r="E6430" s="81"/>
      <c r="K6430" s="82"/>
      <c r="W6430" s="81"/>
      <c r="X6430" s="81"/>
      <c r="AL6430" s="81"/>
    </row>
    <row r="6431" spans="4:38" s="80" customFormat="1">
      <c r="D6431" s="81"/>
      <c r="E6431" s="81"/>
      <c r="K6431" s="82"/>
      <c r="W6431" s="81"/>
      <c r="X6431" s="81"/>
      <c r="AL6431" s="81"/>
    </row>
    <row r="6432" spans="4:38" s="80" customFormat="1">
      <c r="D6432" s="81"/>
      <c r="E6432" s="81"/>
      <c r="K6432" s="82"/>
      <c r="W6432" s="81"/>
      <c r="X6432" s="81"/>
      <c r="AL6432" s="81"/>
    </row>
    <row r="6433" spans="4:38" s="80" customFormat="1">
      <c r="D6433" s="81"/>
      <c r="E6433" s="81"/>
      <c r="K6433" s="82"/>
      <c r="W6433" s="81"/>
      <c r="X6433" s="81"/>
      <c r="AL6433" s="81"/>
    </row>
    <row r="6434" spans="4:38" s="80" customFormat="1">
      <c r="D6434" s="81"/>
      <c r="E6434" s="81"/>
      <c r="K6434" s="82"/>
      <c r="W6434" s="81"/>
      <c r="X6434" s="81"/>
      <c r="AL6434" s="81"/>
    </row>
    <row r="6435" spans="4:38" s="80" customFormat="1">
      <c r="D6435" s="81"/>
      <c r="E6435" s="81"/>
      <c r="K6435" s="82"/>
      <c r="W6435" s="81"/>
      <c r="X6435" s="81"/>
      <c r="AL6435" s="81"/>
    </row>
    <row r="6436" spans="4:38" s="80" customFormat="1">
      <c r="D6436" s="81"/>
      <c r="E6436" s="81"/>
      <c r="K6436" s="82"/>
      <c r="W6436" s="81"/>
      <c r="X6436" s="81"/>
      <c r="AL6436" s="81"/>
    </row>
    <row r="6437" spans="4:38" s="80" customFormat="1">
      <c r="D6437" s="81"/>
      <c r="E6437" s="81"/>
      <c r="K6437" s="82"/>
      <c r="W6437" s="81"/>
      <c r="X6437" s="81"/>
      <c r="AL6437" s="81"/>
    </row>
    <row r="6438" spans="4:38" s="80" customFormat="1">
      <c r="D6438" s="81"/>
      <c r="E6438" s="81"/>
      <c r="K6438" s="82"/>
      <c r="W6438" s="81"/>
      <c r="X6438" s="81"/>
      <c r="AL6438" s="81"/>
    </row>
    <row r="6439" spans="4:38" s="80" customFormat="1">
      <c r="D6439" s="81"/>
      <c r="E6439" s="81"/>
      <c r="K6439" s="82"/>
      <c r="W6439" s="81"/>
      <c r="X6439" s="81"/>
      <c r="AL6439" s="81"/>
    </row>
    <row r="6440" spans="4:38" s="80" customFormat="1">
      <c r="D6440" s="81"/>
      <c r="E6440" s="81"/>
      <c r="K6440" s="82"/>
      <c r="W6440" s="81"/>
      <c r="X6440" s="81"/>
      <c r="AL6440" s="81"/>
    </row>
    <row r="6441" spans="4:38" s="80" customFormat="1">
      <c r="D6441" s="81"/>
      <c r="E6441" s="81"/>
      <c r="K6441" s="82"/>
      <c r="W6441" s="81"/>
      <c r="X6441" s="81"/>
      <c r="AL6441" s="81"/>
    </row>
    <row r="6442" spans="4:38" s="80" customFormat="1">
      <c r="D6442" s="81"/>
      <c r="E6442" s="81"/>
      <c r="K6442" s="82"/>
      <c r="W6442" s="81"/>
      <c r="X6442" s="81"/>
      <c r="AL6442" s="81"/>
    </row>
    <row r="6443" spans="4:38" s="80" customFormat="1">
      <c r="D6443" s="81"/>
      <c r="E6443" s="81"/>
      <c r="K6443" s="82"/>
      <c r="W6443" s="81"/>
      <c r="X6443" s="81"/>
      <c r="AL6443" s="81"/>
    </row>
    <row r="6444" spans="4:38" s="80" customFormat="1">
      <c r="D6444" s="81"/>
      <c r="E6444" s="81"/>
      <c r="K6444" s="82"/>
      <c r="W6444" s="81"/>
      <c r="X6444" s="81"/>
      <c r="AL6444" s="81"/>
    </row>
    <row r="6445" spans="4:38" s="80" customFormat="1">
      <c r="D6445" s="81"/>
      <c r="E6445" s="81"/>
      <c r="K6445" s="82"/>
      <c r="W6445" s="81"/>
      <c r="X6445" s="81"/>
      <c r="AL6445" s="81"/>
    </row>
    <row r="6446" spans="4:38" s="80" customFormat="1">
      <c r="D6446" s="81"/>
      <c r="E6446" s="81"/>
      <c r="K6446" s="82"/>
      <c r="W6446" s="81"/>
      <c r="X6446" s="81"/>
      <c r="AL6446" s="81"/>
    </row>
    <row r="6447" spans="4:38" s="80" customFormat="1">
      <c r="D6447" s="81"/>
      <c r="E6447" s="81"/>
      <c r="K6447" s="82"/>
      <c r="W6447" s="81"/>
      <c r="X6447" s="81"/>
      <c r="AL6447" s="81"/>
    </row>
    <row r="6448" spans="4:38" s="80" customFormat="1">
      <c r="D6448" s="81"/>
      <c r="E6448" s="81"/>
      <c r="K6448" s="82"/>
      <c r="W6448" s="81"/>
      <c r="X6448" s="81"/>
      <c r="AL6448" s="81"/>
    </row>
    <row r="6449" spans="4:38" s="80" customFormat="1">
      <c r="D6449" s="81"/>
      <c r="E6449" s="81"/>
      <c r="K6449" s="82"/>
      <c r="W6449" s="81"/>
      <c r="X6449" s="81"/>
      <c r="AL6449" s="81"/>
    </row>
    <row r="6450" spans="4:38" s="80" customFormat="1">
      <c r="D6450" s="81"/>
      <c r="E6450" s="81"/>
      <c r="K6450" s="82"/>
      <c r="W6450" s="81"/>
      <c r="X6450" s="81"/>
      <c r="AL6450" s="81"/>
    </row>
    <row r="6451" spans="4:38" s="80" customFormat="1">
      <c r="D6451" s="81"/>
      <c r="E6451" s="81"/>
      <c r="K6451" s="82"/>
      <c r="W6451" s="81"/>
      <c r="X6451" s="81"/>
      <c r="AL6451" s="81"/>
    </row>
    <row r="6452" spans="4:38" s="80" customFormat="1">
      <c r="D6452" s="81"/>
      <c r="E6452" s="81"/>
      <c r="K6452" s="82"/>
      <c r="W6452" s="81"/>
      <c r="X6452" s="81"/>
      <c r="AL6452" s="81"/>
    </row>
    <row r="6453" spans="4:38" s="80" customFormat="1">
      <c r="D6453" s="81"/>
      <c r="E6453" s="81"/>
      <c r="K6453" s="82"/>
      <c r="W6453" s="81"/>
      <c r="X6453" s="81"/>
      <c r="AL6453" s="81"/>
    </row>
    <row r="6454" spans="4:38" s="80" customFormat="1">
      <c r="D6454" s="81"/>
      <c r="E6454" s="81"/>
      <c r="K6454" s="82"/>
      <c r="W6454" s="81"/>
      <c r="X6454" s="81"/>
      <c r="AL6454" s="81"/>
    </row>
    <row r="6455" spans="4:38" s="80" customFormat="1">
      <c r="D6455" s="81"/>
      <c r="E6455" s="81"/>
      <c r="K6455" s="82"/>
      <c r="W6455" s="81"/>
      <c r="X6455" s="81"/>
      <c r="AL6455" s="81"/>
    </row>
    <row r="6456" spans="4:38" s="80" customFormat="1">
      <c r="D6456" s="81"/>
      <c r="E6456" s="81"/>
      <c r="K6456" s="82"/>
      <c r="W6456" s="81"/>
      <c r="X6456" s="81"/>
      <c r="AL6456" s="81"/>
    </row>
    <row r="6457" spans="4:38" s="80" customFormat="1">
      <c r="D6457" s="81"/>
      <c r="E6457" s="81"/>
      <c r="K6457" s="82"/>
      <c r="W6457" s="81"/>
      <c r="X6457" s="81"/>
      <c r="AL6457" s="81"/>
    </row>
    <row r="6458" spans="4:38" s="80" customFormat="1">
      <c r="D6458" s="81"/>
      <c r="E6458" s="81"/>
      <c r="K6458" s="82"/>
      <c r="W6458" s="81"/>
      <c r="X6458" s="81"/>
      <c r="AL6458" s="81"/>
    </row>
    <row r="6459" spans="4:38" s="80" customFormat="1">
      <c r="D6459" s="81"/>
      <c r="E6459" s="81"/>
      <c r="K6459" s="82"/>
      <c r="W6459" s="81"/>
      <c r="X6459" s="81"/>
      <c r="AL6459" s="81"/>
    </row>
    <row r="6460" spans="4:38" s="80" customFormat="1">
      <c r="D6460" s="81"/>
      <c r="E6460" s="81"/>
      <c r="K6460" s="82"/>
      <c r="W6460" s="81"/>
      <c r="X6460" s="81"/>
      <c r="AL6460" s="81"/>
    </row>
    <row r="6461" spans="4:38" s="80" customFormat="1">
      <c r="D6461" s="81"/>
      <c r="E6461" s="81"/>
      <c r="K6461" s="82"/>
      <c r="W6461" s="81"/>
      <c r="X6461" s="81"/>
      <c r="AL6461" s="81"/>
    </row>
    <row r="6462" spans="4:38" s="80" customFormat="1">
      <c r="D6462" s="81"/>
      <c r="E6462" s="81"/>
      <c r="K6462" s="82"/>
      <c r="W6462" s="81"/>
      <c r="X6462" s="81"/>
      <c r="AL6462" s="81"/>
    </row>
    <row r="6463" spans="4:38" s="80" customFormat="1">
      <c r="D6463" s="81"/>
      <c r="E6463" s="81"/>
      <c r="K6463" s="82"/>
      <c r="W6463" s="81"/>
      <c r="X6463" s="81"/>
      <c r="AL6463" s="81"/>
    </row>
    <row r="6464" spans="4:38" s="80" customFormat="1">
      <c r="D6464" s="81"/>
      <c r="E6464" s="81"/>
      <c r="K6464" s="82"/>
      <c r="W6464" s="81"/>
      <c r="X6464" s="81"/>
      <c r="AL6464" s="81"/>
    </row>
    <row r="6465" spans="4:38" s="80" customFormat="1">
      <c r="D6465" s="81"/>
      <c r="E6465" s="81"/>
      <c r="K6465" s="82"/>
      <c r="W6465" s="81"/>
      <c r="X6465" s="81"/>
      <c r="AL6465" s="81"/>
    </row>
    <row r="6466" spans="4:38" s="80" customFormat="1">
      <c r="D6466" s="81"/>
      <c r="E6466" s="81"/>
      <c r="K6466" s="82"/>
      <c r="W6466" s="81"/>
      <c r="X6466" s="81"/>
      <c r="AL6466" s="81"/>
    </row>
    <row r="6467" spans="4:38" s="80" customFormat="1">
      <c r="D6467" s="81"/>
      <c r="E6467" s="81"/>
      <c r="K6467" s="82"/>
      <c r="W6467" s="81"/>
      <c r="X6467" s="81"/>
      <c r="AL6467" s="81"/>
    </row>
    <row r="6468" spans="4:38" s="80" customFormat="1">
      <c r="D6468" s="81"/>
      <c r="E6468" s="81"/>
      <c r="K6468" s="82"/>
      <c r="W6468" s="81"/>
      <c r="X6468" s="81"/>
      <c r="AL6468" s="81"/>
    </row>
    <row r="6469" spans="4:38" s="80" customFormat="1">
      <c r="D6469" s="81"/>
      <c r="E6469" s="81"/>
      <c r="K6469" s="82"/>
      <c r="W6469" s="81"/>
      <c r="X6469" s="81"/>
      <c r="AL6469" s="81"/>
    </row>
    <row r="6470" spans="4:38" s="80" customFormat="1">
      <c r="D6470" s="81"/>
      <c r="E6470" s="81"/>
      <c r="K6470" s="82"/>
      <c r="W6470" s="81"/>
      <c r="X6470" s="81"/>
      <c r="AL6470" s="81"/>
    </row>
    <row r="6471" spans="4:38" s="80" customFormat="1">
      <c r="D6471" s="81"/>
      <c r="E6471" s="81"/>
      <c r="K6471" s="82"/>
      <c r="W6471" s="81"/>
      <c r="X6471" s="81"/>
      <c r="AL6471" s="81"/>
    </row>
    <row r="6472" spans="4:38" s="80" customFormat="1">
      <c r="D6472" s="81"/>
      <c r="E6472" s="81"/>
      <c r="K6472" s="82"/>
      <c r="W6472" s="81"/>
      <c r="X6472" s="81"/>
      <c r="AL6472" s="81"/>
    </row>
    <row r="6473" spans="4:38" s="80" customFormat="1">
      <c r="D6473" s="81"/>
      <c r="E6473" s="81"/>
      <c r="K6473" s="82"/>
      <c r="W6473" s="81"/>
      <c r="X6473" s="81"/>
      <c r="AL6473" s="81"/>
    </row>
    <row r="6474" spans="4:38" s="80" customFormat="1">
      <c r="D6474" s="81"/>
      <c r="E6474" s="81"/>
      <c r="K6474" s="82"/>
      <c r="W6474" s="81"/>
      <c r="X6474" s="81"/>
      <c r="AL6474" s="81"/>
    </row>
    <row r="6475" spans="4:38" s="80" customFormat="1">
      <c r="D6475" s="81"/>
      <c r="E6475" s="81"/>
      <c r="K6475" s="82"/>
      <c r="W6475" s="81"/>
      <c r="X6475" s="81"/>
      <c r="AL6475" s="81"/>
    </row>
    <row r="6476" spans="4:38" s="80" customFormat="1">
      <c r="D6476" s="81"/>
      <c r="E6476" s="81"/>
      <c r="K6476" s="82"/>
      <c r="W6476" s="81"/>
      <c r="X6476" s="81"/>
      <c r="AL6476" s="81"/>
    </row>
    <row r="6477" spans="4:38" s="80" customFormat="1">
      <c r="D6477" s="81"/>
      <c r="E6477" s="81"/>
      <c r="K6477" s="82"/>
      <c r="W6477" s="81"/>
      <c r="X6477" s="81"/>
      <c r="AL6477" s="81"/>
    </row>
    <row r="6478" spans="4:38" s="80" customFormat="1">
      <c r="D6478" s="81"/>
      <c r="E6478" s="81"/>
      <c r="K6478" s="82"/>
      <c r="W6478" s="81"/>
      <c r="X6478" s="81"/>
      <c r="AL6478" s="81"/>
    </row>
    <row r="6479" spans="4:38" s="80" customFormat="1">
      <c r="D6479" s="81"/>
      <c r="E6479" s="81"/>
      <c r="K6479" s="82"/>
      <c r="W6479" s="81"/>
      <c r="X6479" s="81"/>
      <c r="AL6479" s="81"/>
    </row>
    <row r="6480" spans="4:38" s="80" customFormat="1">
      <c r="D6480" s="81"/>
      <c r="E6480" s="81"/>
      <c r="K6480" s="82"/>
      <c r="W6480" s="81"/>
      <c r="X6480" s="81"/>
      <c r="AL6480" s="81"/>
    </row>
    <row r="6481" spans="4:38" s="80" customFormat="1">
      <c r="D6481" s="81"/>
      <c r="E6481" s="81"/>
      <c r="K6481" s="82"/>
      <c r="W6481" s="81"/>
      <c r="X6481" s="81"/>
      <c r="AL6481" s="81"/>
    </row>
    <row r="6482" spans="4:38" s="80" customFormat="1">
      <c r="D6482" s="81"/>
      <c r="E6482" s="81"/>
      <c r="K6482" s="82"/>
      <c r="W6482" s="81"/>
      <c r="X6482" s="81"/>
      <c r="AL6482" s="81"/>
    </row>
    <row r="6483" spans="4:38" s="80" customFormat="1">
      <c r="D6483" s="81"/>
      <c r="E6483" s="81"/>
      <c r="K6483" s="82"/>
      <c r="W6483" s="81"/>
      <c r="X6483" s="81"/>
      <c r="AL6483" s="81"/>
    </row>
    <row r="6484" spans="4:38" s="80" customFormat="1">
      <c r="D6484" s="81"/>
      <c r="E6484" s="81"/>
      <c r="K6484" s="82"/>
      <c r="W6484" s="81"/>
      <c r="X6484" s="81"/>
      <c r="AL6484" s="81"/>
    </row>
    <row r="6485" spans="4:38" s="80" customFormat="1">
      <c r="D6485" s="81"/>
      <c r="E6485" s="81"/>
      <c r="K6485" s="82"/>
      <c r="W6485" s="81"/>
      <c r="X6485" s="81"/>
      <c r="AL6485" s="81"/>
    </row>
    <row r="6486" spans="4:38" s="80" customFormat="1">
      <c r="D6486" s="81"/>
      <c r="E6486" s="81"/>
      <c r="K6486" s="82"/>
      <c r="W6486" s="81"/>
      <c r="X6486" s="81"/>
      <c r="AL6486" s="81"/>
    </row>
    <row r="6487" spans="4:38" s="80" customFormat="1">
      <c r="D6487" s="81"/>
      <c r="E6487" s="81"/>
      <c r="K6487" s="82"/>
      <c r="W6487" s="81"/>
      <c r="X6487" s="81"/>
      <c r="AL6487" s="81"/>
    </row>
    <row r="6488" spans="4:38" s="80" customFormat="1">
      <c r="D6488" s="81"/>
      <c r="E6488" s="81"/>
      <c r="K6488" s="82"/>
      <c r="W6488" s="81"/>
      <c r="X6488" s="81"/>
      <c r="AL6488" s="81"/>
    </row>
    <row r="6489" spans="4:38" s="80" customFormat="1">
      <c r="D6489" s="81"/>
      <c r="E6489" s="81"/>
      <c r="K6489" s="82"/>
      <c r="W6489" s="81"/>
      <c r="X6489" s="81"/>
      <c r="AL6489" s="81"/>
    </row>
    <row r="6490" spans="4:38" s="80" customFormat="1">
      <c r="D6490" s="81"/>
      <c r="E6490" s="81"/>
      <c r="K6490" s="82"/>
      <c r="W6490" s="81"/>
      <c r="X6490" s="81"/>
      <c r="AL6490" s="81"/>
    </row>
    <row r="6491" spans="4:38" s="80" customFormat="1">
      <c r="D6491" s="81"/>
      <c r="E6491" s="81"/>
      <c r="K6491" s="82"/>
      <c r="W6491" s="81"/>
      <c r="X6491" s="81"/>
      <c r="AL6491" s="81"/>
    </row>
    <row r="6492" spans="4:38" s="80" customFormat="1">
      <c r="D6492" s="81"/>
      <c r="E6492" s="81"/>
      <c r="K6492" s="82"/>
      <c r="W6492" s="81"/>
      <c r="X6492" s="81"/>
      <c r="AL6492" s="81"/>
    </row>
    <row r="6493" spans="4:38" s="80" customFormat="1">
      <c r="D6493" s="81"/>
      <c r="E6493" s="81"/>
      <c r="K6493" s="82"/>
      <c r="W6493" s="81"/>
      <c r="X6493" s="81"/>
      <c r="AL6493" s="81"/>
    </row>
    <row r="6494" spans="4:38" s="80" customFormat="1">
      <c r="D6494" s="81"/>
      <c r="E6494" s="81"/>
      <c r="K6494" s="82"/>
      <c r="W6494" s="81"/>
      <c r="X6494" s="81"/>
      <c r="AL6494" s="81"/>
    </row>
    <row r="6495" spans="4:38" s="80" customFormat="1">
      <c r="D6495" s="81"/>
      <c r="E6495" s="81"/>
      <c r="K6495" s="82"/>
      <c r="W6495" s="81"/>
      <c r="X6495" s="81"/>
      <c r="AL6495" s="81"/>
    </row>
    <row r="6496" spans="4:38" s="80" customFormat="1">
      <c r="D6496" s="81"/>
      <c r="E6496" s="81"/>
      <c r="K6496" s="82"/>
      <c r="W6496" s="81"/>
      <c r="X6496" s="81"/>
      <c r="AL6496" s="81"/>
    </row>
    <row r="6497" spans="4:38" s="80" customFormat="1">
      <c r="D6497" s="81"/>
      <c r="E6497" s="81"/>
      <c r="K6497" s="82"/>
      <c r="W6497" s="81"/>
      <c r="X6497" s="81"/>
      <c r="AL6497" s="81"/>
    </row>
    <row r="6498" spans="4:38" s="80" customFormat="1">
      <c r="D6498" s="81"/>
      <c r="E6498" s="81"/>
      <c r="K6498" s="82"/>
      <c r="W6498" s="81"/>
      <c r="X6498" s="81"/>
      <c r="AL6498" s="81"/>
    </row>
    <row r="6499" spans="4:38" s="80" customFormat="1">
      <c r="D6499" s="81"/>
      <c r="E6499" s="81"/>
      <c r="K6499" s="82"/>
      <c r="W6499" s="81"/>
      <c r="X6499" s="81"/>
      <c r="AL6499" s="81"/>
    </row>
    <row r="6500" spans="4:38" s="80" customFormat="1">
      <c r="D6500" s="81"/>
      <c r="E6500" s="81"/>
      <c r="K6500" s="82"/>
      <c r="W6500" s="81"/>
      <c r="X6500" s="81"/>
      <c r="AL6500" s="81"/>
    </row>
    <row r="6501" spans="4:38" s="80" customFormat="1">
      <c r="D6501" s="81"/>
      <c r="E6501" s="81"/>
      <c r="K6501" s="82"/>
      <c r="W6501" s="81"/>
      <c r="X6501" s="81"/>
      <c r="AL6501" s="81"/>
    </row>
    <row r="6502" spans="4:38" s="80" customFormat="1">
      <c r="D6502" s="81"/>
      <c r="E6502" s="81"/>
      <c r="K6502" s="82"/>
      <c r="W6502" s="81"/>
      <c r="X6502" s="81"/>
      <c r="AL6502" s="81"/>
    </row>
    <row r="6503" spans="4:38" s="80" customFormat="1">
      <c r="D6503" s="81"/>
      <c r="E6503" s="81"/>
      <c r="K6503" s="82"/>
      <c r="W6503" s="81"/>
      <c r="X6503" s="81"/>
      <c r="AL6503" s="81"/>
    </row>
    <row r="6504" spans="4:38" s="80" customFormat="1">
      <c r="D6504" s="81"/>
      <c r="E6504" s="81"/>
      <c r="K6504" s="82"/>
      <c r="W6504" s="81"/>
      <c r="X6504" s="81"/>
      <c r="AL6504" s="81"/>
    </row>
    <row r="6505" spans="4:38" s="80" customFormat="1">
      <c r="D6505" s="81"/>
      <c r="E6505" s="81"/>
      <c r="K6505" s="82"/>
      <c r="W6505" s="81"/>
      <c r="X6505" s="81"/>
      <c r="AL6505" s="81"/>
    </row>
    <row r="6506" spans="4:38" s="80" customFormat="1">
      <c r="D6506" s="81"/>
      <c r="E6506" s="81"/>
      <c r="K6506" s="82"/>
      <c r="W6506" s="81"/>
      <c r="X6506" s="81"/>
      <c r="AL6506" s="81"/>
    </row>
    <row r="6507" spans="4:38" s="80" customFormat="1">
      <c r="D6507" s="81"/>
      <c r="E6507" s="81"/>
      <c r="K6507" s="82"/>
      <c r="W6507" s="81"/>
      <c r="X6507" s="81"/>
      <c r="AL6507" s="81"/>
    </row>
    <row r="6508" spans="4:38" s="80" customFormat="1">
      <c r="D6508" s="81"/>
      <c r="E6508" s="81"/>
      <c r="K6508" s="82"/>
      <c r="W6508" s="81"/>
      <c r="X6508" s="81"/>
      <c r="AL6508" s="81"/>
    </row>
    <row r="6509" spans="4:38" s="80" customFormat="1">
      <c r="D6509" s="81"/>
      <c r="E6509" s="81"/>
      <c r="K6509" s="82"/>
      <c r="W6509" s="81"/>
      <c r="X6509" s="81"/>
      <c r="AL6509" s="81"/>
    </row>
    <row r="6510" spans="4:38" s="80" customFormat="1">
      <c r="D6510" s="81"/>
      <c r="E6510" s="81"/>
      <c r="K6510" s="82"/>
      <c r="W6510" s="81"/>
      <c r="X6510" s="81"/>
      <c r="AL6510" s="81"/>
    </row>
    <row r="6511" spans="4:38" s="80" customFormat="1">
      <c r="D6511" s="81"/>
      <c r="E6511" s="81"/>
      <c r="K6511" s="82"/>
      <c r="W6511" s="81"/>
      <c r="X6511" s="81"/>
      <c r="AL6511" s="81"/>
    </row>
    <row r="6512" spans="4:38" s="80" customFormat="1">
      <c r="D6512" s="81"/>
      <c r="E6512" s="81"/>
      <c r="K6512" s="82"/>
      <c r="W6512" s="81"/>
      <c r="X6512" s="81"/>
      <c r="AL6512" s="81"/>
    </row>
    <row r="6513" spans="4:38" s="80" customFormat="1">
      <c r="D6513" s="81"/>
      <c r="E6513" s="81"/>
      <c r="K6513" s="82"/>
      <c r="W6513" s="81"/>
      <c r="X6513" s="81"/>
      <c r="AL6513" s="81"/>
    </row>
    <row r="6514" spans="4:38" s="80" customFormat="1">
      <c r="D6514" s="81"/>
      <c r="E6514" s="81"/>
      <c r="K6514" s="82"/>
      <c r="W6514" s="81"/>
      <c r="X6514" s="81"/>
      <c r="AL6514" s="81"/>
    </row>
    <row r="6515" spans="4:38" s="80" customFormat="1">
      <c r="D6515" s="81"/>
      <c r="E6515" s="81"/>
      <c r="K6515" s="82"/>
      <c r="W6515" s="81"/>
      <c r="X6515" s="81"/>
      <c r="AL6515" s="81"/>
    </row>
    <row r="6516" spans="4:38" s="80" customFormat="1">
      <c r="D6516" s="81"/>
      <c r="E6516" s="81"/>
      <c r="K6516" s="82"/>
      <c r="W6516" s="81"/>
      <c r="X6516" s="81"/>
      <c r="AL6516" s="81"/>
    </row>
    <row r="6517" spans="4:38" s="80" customFormat="1">
      <c r="D6517" s="81"/>
      <c r="E6517" s="81"/>
      <c r="K6517" s="82"/>
      <c r="W6517" s="81"/>
      <c r="X6517" s="81"/>
      <c r="AL6517" s="81"/>
    </row>
    <row r="6518" spans="4:38" s="80" customFormat="1">
      <c r="D6518" s="81"/>
      <c r="E6518" s="81"/>
      <c r="K6518" s="82"/>
      <c r="W6518" s="81"/>
      <c r="X6518" s="81"/>
      <c r="AL6518" s="81"/>
    </row>
    <row r="6519" spans="4:38" s="80" customFormat="1">
      <c r="D6519" s="81"/>
      <c r="E6519" s="81"/>
      <c r="K6519" s="82"/>
      <c r="W6519" s="81"/>
      <c r="X6519" s="81"/>
      <c r="AL6519" s="81"/>
    </row>
    <row r="6520" spans="4:38" s="80" customFormat="1">
      <c r="D6520" s="81"/>
      <c r="E6520" s="81"/>
      <c r="K6520" s="82"/>
      <c r="W6520" s="81"/>
      <c r="X6520" s="81"/>
      <c r="AL6520" s="81"/>
    </row>
    <row r="6521" spans="4:38" s="80" customFormat="1">
      <c r="D6521" s="81"/>
      <c r="E6521" s="81"/>
      <c r="K6521" s="82"/>
      <c r="W6521" s="81"/>
      <c r="X6521" s="81"/>
      <c r="AL6521" s="81"/>
    </row>
    <row r="6522" spans="4:38" s="80" customFormat="1">
      <c r="D6522" s="81"/>
      <c r="E6522" s="81"/>
      <c r="K6522" s="82"/>
      <c r="W6522" s="81"/>
      <c r="X6522" s="81"/>
      <c r="AL6522" s="81"/>
    </row>
    <row r="6523" spans="4:38" s="80" customFormat="1">
      <c r="D6523" s="81"/>
      <c r="E6523" s="81"/>
      <c r="K6523" s="82"/>
      <c r="W6523" s="81"/>
      <c r="X6523" s="81"/>
      <c r="AL6523" s="81"/>
    </row>
    <row r="6524" spans="4:38" s="80" customFormat="1">
      <c r="D6524" s="81"/>
      <c r="E6524" s="81"/>
      <c r="K6524" s="82"/>
      <c r="W6524" s="81"/>
      <c r="X6524" s="81"/>
      <c r="AL6524" s="81"/>
    </row>
    <row r="6525" spans="4:38" s="80" customFormat="1">
      <c r="D6525" s="81"/>
      <c r="E6525" s="81"/>
      <c r="K6525" s="82"/>
      <c r="W6525" s="81"/>
      <c r="X6525" s="81"/>
      <c r="AL6525" s="81"/>
    </row>
    <row r="6526" spans="4:38" s="80" customFormat="1">
      <c r="D6526" s="81"/>
      <c r="E6526" s="81"/>
      <c r="K6526" s="82"/>
      <c r="W6526" s="81"/>
      <c r="X6526" s="81"/>
      <c r="AL6526" s="81"/>
    </row>
    <row r="6527" spans="4:38" s="80" customFormat="1">
      <c r="D6527" s="81"/>
      <c r="E6527" s="81"/>
      <c r="K6527" s="82"/>
      <c r="W6527" s="81"/>
      <c r="X6527" s="81"/>
      <c r="AL6527" s="81"/>
    </row>
    <row r="6528" spans="4:38" s="80" customFormat="1">
      <c r="D6528" s="81"/>
      <c r="E6528" s="81"/>
      <c r="K6528" s="82"/>
      <c r="W6528" s="81"/>
      <c r="X6528" s="81"/>
      <c r="AL6528" s="81"/>
    </row>
    <row r="6529" spans="4:38" s="80" customFormat="1">
      <c r="D6529" s="81"/>
      <c r="E6529" s="81"/>
      <c r="K6529" s="82"/>
      <c r="W6529" s="81"/>
      <c r="X6529" s="81"/>
      <c r="AL6529" s="81"/>
    </row>
    <row r="6530" spans="4:38" s="80" customFormat="1">
      <c r="D6530" s="81"/>
      <c r="E6530" s="81"/>
      <c r="K6530" s="82"/>
      <c r="W6530" s="81"/>
      <c r="X6530" s="81"/>
      <c r="AL6530" s="81"/>
    </row>
    <row r="6531" spans="4:38" s="80" customFormat="1">
      <c r="D6531" s="81"/>
      <c r="E6531" s="81"/>
      <c r="K6531" s="82"/>
      <c r="W6531" s="81"/>
      <c r="X6531" s="81"/>
      <c r="AL6531" s="81"/>
    </row>
    <row r="6532" spans="4:38" s="80" customFormat="1">
      <c r="D6532" s="81"/>
      <c r="E6532" s="81"/>
      <c r="K6532" s="82"/>
      <c r="W6532" s="81"/>
      <c r="X6532" s="81"/>
      <c r="AL6532" s="81"/>
    </row>
    <row r="6533" spans="4:38" s="80" customFormat="1">
      <c r="D6533" s="81"/>
      <c r="E6533" s="81"/>
      <c r="K6533" s="82"/>
      <c r="W6533" s="81"/>
      <c r="X6533" s="81"/>
      <c r="AL6533" s="81"/>
    </row>
    <row r="6534" spans="4:38" s="80" customFormat="1">
      <c r="D6534" s="81"/>
      <c r="E6534" s="81"/>
      <c r="K6534" s="82"/>
      <c r="W6534" s="81"/>
      <c r="X6534" s="81"/>
      <c r="AL6534" s="81"/>
    </row>
    <row r="6535" spans="4:38" s="80" customFormat="1">
      <c r="D6535" s="81"/>
      <c r="E6535" s="81"/>
      <c r="K6535" s="82"/>
      <c r="W6535" s="81"/>
      <c r="X6535" s="81"/>
      <c r="AL6535" s="81"/>
    </row>
    <row r="6536" spans="4:38" s="80" customFormat="1">
      <c r="D6536" s="81"/>
      <c r="E6536" s="81"/>
      <c r="K6536" s="82"/>
      <c r="W6536" s="81"/>
      <c r="X6536" s="81"/>
      <c r="AL6536" s="81"/>
    </row>
    <row r="6537" spans="4:38" s="80" customFormat="1">
      <c r="D6537" s="81"/>
      <c r="E6537" s="81"/>
      <c r="K6537" s="82"/>
      <c r="W6537" s="81"/>
      <c r="X6537" s="81"/>
      <c r="AL6537" s="81"/>
    </row>
    <row r="6538" spans="4:38" s="80" customFormat="1">
      <c r="D6538" s="81"/>
      <c r="E6538" s="81"/>
      <c r="K6538" s="82"/>
      <c r="W6538" s="81"/>
      <c r="X6538" s="81"/>
      <c r="AL6538" s="81"/>
    </row>
    <row r="6539" spans="4:38" s="80" customFormat="1">
      <c r="D6539" s="81"/>
      <c r="E6539" s="81"/>
      <c r="K6539" s="82"/>
      <c r="W6539" s="81"/>
      <c r="X6539" s="81"/>
      <c r="AL6539" s="81"/>
    </row>
    <row r="6540" spans="4:38" s="80" customFormat="1">
      <c r="D6540" s="81"/>
      <c r="E6540" s="81"/>
      <c r="K6540" s="82"/>
      <c r="W6540" s="81"/>
      <c r="X6540" s="81"/>
      <c r="AL6540" s="81"/>
    </row>
    <row r="6541" spans="4:38" s="80" customFormat="1">
      <c r="D6541" s="81"/>
      <c r="E6541" s="81"/>
      <c r="K6541" s="82"/>
      <c r="W6541" s="81"/>
      <c r="X6541" s="81"/>
      <c r="AL6541" s="81"/>
    </row>
    <row r="6542" spans="4:38" s="80" customFormat="1">
      <c r="D6542" s="81"/>
      <c r="E6542" s="81"/>
      <c r="K6542" s="82"/>
      <c r="W6542" s="81"/>
      <c r="X6542" s="81"/>
      <c r="AL6542" s="81"/>
    </row>
    <row r="6543" spans="4:38" s="80" customFormat="1">
      <c r="D6543" s="81"/>
      <c r="E6543" s="81"/>
      <c r="K6543" s="82"/>
      <c r="W6543" s="81"/>
      <c r="X6543" s="81"/>
      <c r="AL6543" s="81"/>
    </row>
    <row r="6544" spans="4:38" s="80" customFormat="1">
      <c r="D6544" s="81"/>
      <c r="E6544" s="81"/>
      <c r="K6544" s="82"/>
      <c r="W6544" s="81"/>
      <c r="X6544" s="81"/>
      <c r="AL6544" s="81"/>
    </row>
    <row r="6545" spans="4:38" s="80" customFormat="1">
      <c r="D6545" s="81"/>
      <c r="E6545" s="81"/>
      <c r="K6545" s="82"/>
      <c r="W6545" s="81"/>
      <c r="X6545" s="81"/>
      <c r="AL6545" s="81"/>
    </row>
    <row r="6546" spans="4:38" s="80" customFormat="1">
      <c r="D6546" s="81"/>
      <c r="E6546" s="81"/>
      <c r="K6546" s="82"/>
      <c r="W6546" s="81"/>
      <c r="X6546" s="81"/>
      <c r="AL6546" s="81"/>
    </row>
    <row r="6547" spans="4:38" s="80" customFormat="1">
      <c r="D6547" s="81"/>
      <c r="E6547" s="81"/>
      <c r="K6547" s="82"/>
      <c r="W6547" s="81"/>
      <c r="X6547" s="81"/>
      <c r="AL6547" s="81"/>
    </row>
    <row r="6548" spans="4:38" s="80" customFormat="1">
      <c r="D6548" s="81"/>
      <c r="E6548" s="81"/>
      <c r="K6548" s="82"/>
      <c r="W6548" s="81"/>
      <c r="X6548" s="81"/>
      <c r="AL6548" s="81"/>
    </row>
    <row r="6549" spans="4:38" s="80" customFormat="1">
      <c r="D6549" s="81"/>
      <c r="E6549" s="81"/>
      <c r="K6549" s="82"/>
      <c r="W6549" s="81"/>
      <c r="X6549" s="81"/>
      <c r="AL6549" s="81"/>
    </row>
    <row r="6550" spans="4:38" s="80" customFormat="1">
      <c r="D6550" s="81"/>
      <c r="E6550" s="81"/>
      <c r="K6550" s="82"/>
      <c r="W6550" s="81"/>
      <c r="X6550" s="81"/>
      <c r="AL6550" s="81"/>
    </row>
    <row r="6551" spans="4:38" s="80" customFormat="1">
      <c r="D6551" s="81"/>
      <c r="E6551" s="81"/>
      <c r="K6551" s="82"/>
      <c r="W6551" s="81"/>
      <c r="X6551" s="81"/>
      <c r="AL6551" s="81"/>
    </row>
    <row r="6552" spans="4:38" s="80" customFormat="1">
      <c r="D6552" s="81"/>
      <c r="E6552" s="81"/>
      <c r="K6552" s="82"/>
      <c r="W6552" s="81"/>
      <c r="X6552" s="81"/>
      <c r="AL6552" s="81"/>
    </row>
    <row r="6553" spans="4:38" s="80" customFormat="1">
      <c r="D6553" s="81"/>
      <c r="E6553" s="81"/>
      <c r="K6553" s="82"/>
      <c r="W6553" s="81"/>
      <c r="X6553" s="81"/>
      <c r="AL6553" s="81"/>
    </row>
    <row r="6554" spans="4:38" s="80" customFormat="1">
      <c r="D6554" s="81"/>
      <c r="E6554" s="81"/>
      <c r="K6554" s="82"/>
      <c r="W6554" s="81"/>
      <c r="X6554" s="81"/>
      <c r="AL6554" s="81"/>
    </row>
    <row r="6555" spans="4:38" s="80" customFormat="1">
      <c r="D6555" s="81"/>
      <c r="E6555" s="81"/>
      <c r="K6555" s="82"/>
      <c r="W6555" s="81"/>
      <c r="X6555" s="81"/>
      <c r="AL6555" s="81"/>
    </row>
    <row r="6556" spans="4:38" s="80" customFormat="1">
      <c r="D6556" s="81"/>
      <c r="E6556" s="81"/>
      <c r="K6556" s="82"/>
      <c r="W6556" s="81"/>
      <c r="X6556" s="81"/>
      <c r="AL6556" s="81"/>
    </row>
    <row r="6557" spans="4:38" s="80" customFormat="1">
      <c r="D6557" s="81"/>
      <c r="E6557" s="81"/>
      <c r="K6557" s="82"/>
      <c r="W6557" s="81"/>
      <c r="X6557" s="81"/>
      <c r="AL6557" s="81"/>
    </row>
    <row r="6558" spans="4:38" s="80" customFormat="1">
      <c r="D6558" s="81"/>
      <c r="E6558" s="81"/>
      <c r="K6558" s="82"/>
      <c r="W6558" s="81"/>
      <c r="X6558" s="81"/>
      <c r="AL6558" s="81"/>
    </row>
    <row r="6559" spans="4:38" s="80" customFormat="1">
      <c r="D6559" s="81"/>
      <c r="E6559" s="81"/>
      <c r="K6559" s="82"/>
      <c r="W6559" s="81"/>
      <c r="X6559" s="81"/>
      <c r="AL6559" s="81"/>
    </row>
    <row r="6560" spans="4:38" s="80" customFormat="1">
      <c r="D6560" s="81"/>
      <c r="E6560" s="81"/>
      <c r="K6560" s="82"/>
      <c r="W6560" s="81"/>
      <c r="X6560" s="81"/>
      <c r="AL6560" s="81"/>
    </row>
    <row r="6561" spans="4:38" s="80" customFormat="1">
      <c r="D6561" s="81"/>
      <c r="E6561" s="81"/>
      <c r="K6561" s="82"/>
      <c r="W6561" s="81"/>
      <c r="X6561" s="81"/>
      <c r="AL6561" s="81"/>
    </row>
    <row r="6562" spans="4:38" s="80" customFormat="1">
      <c r="D6562" s="81"/>
      <c r="E6562" s="81"/>
      <c r="K6562" s="82"/>
      <c r="W6562" s="81"/>
      <c r="X6562" s="81"/>
      <c r="AL6562" s="81"/>
    </row>
    <row r="6563" spans="4:38" s="80" customFormat="1">
      <c r="D6563" s="81"/>
      <c r="E6563" s="81"/>
      <c r="K6563" s="82"/>
      <c r="W6563" s="81"/>
      <c r="X6563" s="81"/>
      <c r="AL6563" s="81"/>
    </row>
    <row r="6564" spans="4:38" s="80" customFormat="1">
      <c r="D6564" s="81"/>
      <c r="E6564" s="81"/>
      <c r="K6564" s="82"/>
      <c r="W6564" s="81"/>
      <c r="X6564" s="81"/>
      <c r="AL6564" s="81"/>
    </row>
    <row r="6565" spans="4:38" s="80" customFormat="1">
      <c r="D6565" s="81"/>
      <c r="E6565" s="81"/>
      <c r="K6565" s="82"/>
      <c r="W6565" s="81"/>
      <c r="X6565" s="81"/>
      <c r="AL6565" s="81"/>
    </row>
    <row r="6566" spans="4:38" s="80" customFormat="1">
      <c r="D6566" s="81"/>
      <c r="E6566" s="81"/>
      <c r="K6566" s="82"/>
      <c r="W6566" s="81"/>
      <c r="X6566" s="81"/>
      <c r="AL6566" s="81"/>
    </row>
    <row r="6567" spans="4:38" s="80" customFormat="1">
      <c r="D6567" s="81"/>
      <c r="E6567" s="81"/>
      <c r="K6567" s="82"/>
      <c r="W6567" s="81"/>
      <c r="X6567" s="81"/>
      <c r="AL6567" s="81"/>
    </row>
    <row r="6568" spans="4:38" s="80" customFormat="1">
      <c r="D6568" s="81"/>
      <c r="E6568" s="81"/>
      <c r="K6568" s="82"/>
      <c r="W6568" s="81"/>
      <c r="X6568" s="81"/>
      <c r="AL6568" s="81"/>
    </row>
    <row r="6569" spans="4:38" s="80" customFormat="1">
      <c r="D6569" s="81"/>
      <c r="E6569" s="81"/>
      <c r="K6569" s="82"/>
      <c r="W6569" s="81"/>
      <c r="X6569" s="81"/>
      <c r="AL6569" s="81"/>
    </row>
    <row r="6570" spans="4:38" s="80" customFormat="1">
      <c r="D6570" s="81"/>
      <c r="E6570" s="81"/>
      <c r="K6570" s="82"/>
      <c r="W6570" s="81"/>
      <c r="X6570" s="81"/>
      <c r="AL6570" s="81"/>
    </row>
    <row r="6571" spans="4:38" s="80" customFormat="1">
      <c r="D6571" s="81"/>
      <c r="E6571" s="81"/>
      <c r="K6571" s="82"/>
      <c r="W6571" s="81"/>
      <c r="X6571" s="81"/>
      <c r="AL6571" s="81"/>
    </row>
    <row r="6572" spans="4:38" s="80" customFormat="1">
      <c r="D6572" s="81"/>
      <c r="E6572" s="81"/>
      <c r="K6572" s="82"/>
      <c r="W6572" s="81"/>
      <c r="X6572" s="81"/>
      <c r="AL6572" s="81"/>
    </row>
    <row r="6573" spans="4:38" s="80" customFormat="1">
      <c r="D6573" s="81"/>
      <c r="E6573" s="81"/>
      <c r="K6573" s="82"/>
      <c r="W6573" s="81"/>
      <c r="X6573" s="81"/>
      <c r="AL6573" s="81"/>
    </row>
    <row r="6574" spans="4:38" s="80" customFormat="1">
      <c r="D6574" s="81"/>
      <c r="E6574" s="81"/>
      <c r="K6574" s="82"/>
      <c r="W6574" s="81"/>
      <c r="X6574" s="81"/>
      <c r="AL6574" s="81"/>
    </row>
    <row r="6575" spans="4:38" s="80" customFormat="1">
      <c r="D6575" s="81"/>
      <c r="E6575" s="81"/>
      <c r="K6575" s="82"/>
      <c r="W6575" s="81"/>
      <c r="X6575" s="81"/>
      <c r="AL6575" s="81"/>
    </row>
    <row r="6576" spans="4:38" s="80" customFormat="1">
      <c r="D6576" s="81"/>
      <c r="E6576" s="81"/>
      <c r="K6576" s="82"/>
      <c r="W6576" s="81"/>
      <c r="X6576" s="81"/>
      <c r="AL6576" s="81"/>
    </row>
    <row r="6577" spans="4:38" s="80" customFormat="1">
      <c r="D6577" s="81"/>
      <c r="E6577" s="81"/>
      <c r="K6577" s="82"/>
      <c r="W6577" s="81"/>
      <c r="X6577" s="81"/>
      <c r="AL6577" s="81"/>
    </row>
    <row r="6578" spans="4:38" s="80" customFormat="1">
      <c r="D6578" s="81"/>
      <c r="E6578" s="81"/>
      <c r="K6578" s="82"/>
      <c r="W6578" s="81"/>
      <c r="X6578" s="81"/>
      <c r="AL6578" s="81"/>
    </row>
    <row r="6579" spans="4:38" s="80" customFormat="1">
      <c r="D6579" s="81"/>
      <c r="E6579" s="81"/>
      <c r="K6579" s="82"/>
      <c r="W6579" s="81"/>
      <c r="X6579" s="81"/>
      <c r="AL6579" s="81"/>
    </row>
    <row r="6580" spans="4:38" s="80" customFormat="1">
      <c r="D6580" s="81"/>
      <c r="E6580" s="81"/>
      <c r="K6580" s="82"/>
      <c r="W6580" s="81"/>
      <c r="X6580" s="81"/>
      <c r="AL6580" s="81"/>
    </row>
    <row r="6581" spans="4:38" s="80" customFormat="1">
      <c r="D6581" s="81"/>
      <c r="E6581" s="81"/>
      <c r="K6581" s="82"/>
      <c r="W6581" s="81"/>
      <c r="X6581" s="81"/>
      <c r="AL6581" s="81"/>
    </row>
    <row r="6582" spans="4:38" s="80" customFormat="1">
      <c r="D6582" s="81"/>
      <c r="E6582" s="81"/>
      <c r="K6582" s="82"/>
      <c r="W6582" s="81"/>
      <c r="X6582" s="81"/>
      <c r="AL6582" s="81"/>
    </row>
    <row r="6583" spans="4:38" s="80" customFormat="1">
      <c r="D6583" s="81"/>
      <c r="E6583" s="81"/>
      <c r="K6583" s="82"/>
      <c r="W6583" s="81"/>
      <c r="X6583" s="81"/>
      <c r="AL6583" s="81"/>
    </row>
    <row r="6584" spans="4:38" s="80" customFormat="1">
      <c r="D6584" s="81"/>
      <c r="E6584" s="81"/>
      <c r="K6584" s="82"/>
      <c r="W6584" s="81"/>
      <c r="X6584" s="81"/>
      <c r="AL6584" s="81"/>
    </row>
    <row r="6585" spans="4:38" s="80" customFormat="1">
      <c r="D6585" s="81"/>
      <c r="E6585" s="81"/>
      <c r="K6585" s="82"/>
      <c r="W6585" s="81"/>
      <c r="X6585" s="81"/>
      <c r="AL6585" s="81"/>
    </row>
    <row r="6586" spans="4:38" s="80" customFormat="1">
      <c r="D6586" s="81"/>
      <c r="E6586" s="81"/>
      <c r="K6586" s="82"/>
      <c r="W6586" s="81"/>
      <c r="X6586" s="81"/>
      <c r="AL6586" s="81"/>
    </row>
    <row r="6587" spans="4:38" s="80" customFormat="1">
      <c r="D6587" s="81"/>
      <c r="E6587" s="81"/>
      <c r="K6587" s="82"/>
      <c r="W6587" s="81"/>
      <c r="X6587" s="81"/>
      <c r="AL6587" s="81"/>
    </row>
    <row r="6588" spans="4:38" s="80" customFormat="1">
      <c r="D6588" s="81"/>
      <c r="E6588" s="81"/>
      <c r="K6588" s="82"/>
      <c r="W6588" s="81"/>
      <c r="X6588" s="81"/>
      <c r="AL6588" s="81"/>
    </row>
    <row r="6589" spans="4:38" s="80" customFormat="1">
      <c r="D6589" s="81"/>
      <c r="E6589" s="81"/>
      <c r="K6589" s="82"/>
      <c r="W6589" s="81"/>
      <c r="X6589" s="81"/>
      <c r="AL6589" s="81"/>
    </row>
    <row r="6590" spans="4:38" s="80" customFormat="1">
      <c r="D6590" s="81"/>
      <c r="E6590" s="81"/>
      <c r="K6590" s="82"/>
      <c r="W6590" s="81"/>
      <c r="X6590" s="81"/>
      <c r="AL6590" s="81"/>
    </row>
    <row r="6591" spans="4:38" s="80" customFormat="1">
      <c r="D6591" s="81"/>
      <c r="E6591" s="81"/>
      <c r="K6591" s="82"/>
      <c r="W6591" s="81"/>
      <c r="X6591" s="81"/>
      <c r="AL6591" s="81"/>
    </row>
    <row r="6592" spans="4:38" s="80" customFormat="1">
      <c r="D6592" s="81"/>
      <c r="E6592" s="81"/>
      <c r="K6592" s="82"/>
      <c r="W6592" s="81"/>
      <c r="X6592" s="81"/>
      <c r="AL6592" s="81"/>
    </row>
    <row r="6593" spans="4:38" s="80" customFormat="1">
      <c r="D6593" s="81"/>
      <c r="E6593" s="81"/>
      <c r="K6593" s="82"/>
      <c r="W6593" s="81"/>
      <c r="X6593" s="81"/>
      <c r="AL6593" s="81"/>
    </row>
    <row r="6594" spans="4:38" s="80" customFormat="1">
      <c r="D6594" s="81"/>
      <c r="E6594" s="81"/>
      <c r="K6594" s="82"/>
      <c r="W6594" s="81"/>
      <c r="X6594" s="81"/>
      <c r="AL6594" s="81"/>
    </row>
    <row r="6595" spans="4:38" s="80" customFormat="1">
      <c r="D6595" s="81"/>
      <c r="E6595" s="81"/>
      <c r="K6595" s="82"/>
      <c r="W6595" s="81"/>
      <c r="X6595" s="81"/>
      <c r="AL6595" s="81"/>
    </row>
    <row r="6596" spans="4:38" s="80" customFormat="1">
      <c r="D6596" s="81"/>
      <c r="E6596" s="81"/>
      <c r="K6596" s="82"/>
      <c r="W6596" s="81"/>
      <c r="X6596" s="81"/>
      <c r="AL6596" s="81"/>
    </row>
    <row r="6597" spans="4:38" s="80" customFormat="1">
      <c r="D6597" s="81"/>
      <c r="E6597" s="81"/>
      <c r="K6597" s="82"/>
      <c r="W6597" s="81"/>
      <c r="X6597" s="81"/>
      <c r="AL6597" s="81"/>
    </row>
    <row r="6598" spans="4:38" s="80" customFormat="1">
      <c r="D6598" s="81"/>
      <c r="E6598" s="81"/>
      <c r="K6598" s="82"/>
      <c r="W6598" s="81"/>
      <c r="X6598" s="81"/>
      <c r="AL6598" s="81"/>
    </row>
    <row r="6599" spans="4:38" s="80" customFormat="1">
      <c r="D6599" s="81"/>
      <c r="E6599" s="81"/>
      <c r="K6599" s="82"/>
      <c r="W6599" s="81"/>
      <c r="X6599" s="81"/>
      <c r="AL6599" s="81"/>
    </row>
    <row r="6600" spans="4:38" s="80" customFormat="1">
      <c r="D6600" s="81"/>
      <c r="E6600" s="81"/>
      <c r="K6600" s="82"/>
      <c r="W6600" s="81"/>
      <c r="X6600" s="81"/>
      <c r="AL6600" s="81"/>
    </row>
    <row r="6601" spans="4:38" s="80" customFormat="1">
      <c r="D6601" s="81"/>
      <c r="E6601" s="81"/>
      <c r="K6601" s="82"/>
      <c r="W6601" s="81"/>
      <c r="X6601" s="81"/>
      <c r="AL6601" s="81"/>
    </row>
    <row r="6602" spans="4:38" s="80" customFormat="1">
      <c r="D6602" s="81"/>
      <c r="E6602" s="81"/>
      <c r="K6602" s="82"/>
      <c r="W6602" s="81"/>
      <c r="X6602" s="81"/>
      <c r="AL6602" s="81"/>
    </row>
    <row r="6603" spans="4:38" s="80" customFormat="1">
      <c r="D6603" s="81"/>
      <c r="E6603" s="81"/>
      <c r="K6603" s="82"/>
      <c r="W6603" s="81"/>
      <c r="X6603" s="81"/>
      <c r="AL6603" s="81"/>
    </row>
    <row r="6604" spans="4:38" s="80" customFormat="1">
      <c r="D6604" s="81"/>
      <c r="E6604" s="81"/>
      <c r="K6604" s="82"/>
      <c r="W6604" s="81"/>
      <c r="X6604" s="81"/>
      <c r="AL6604" s="81"/>
    </row>
    <row r="6605" spans="4:38" s="80" customFormat="1">
      <c r="D6605" s="81"/>
      <c r="E6605" s="81"/>
      <c r="K6605" s="82"/>
      <c r="W6605" s="81"/>
      <c r="X6605" s="81"/>
      <c r="AL6605" s="81"/>
    </row>
    <row r="6606" spans="4:38" s="80" customFormat="1">
      <c r="D6606" s="81"/>
      <c r="E6606" s="81"/>
      <c r="K6606" s="82"/>
      <c r="W6606" s="81"/>
      <c r="X6606" s="81"/>
      <c r="AL6606" s="81"/>
    </row>
    <row r="6607" spans="4:38" s="80" customFormat="1">
      <c r="D6607" s="81"/>
      <c r="E6607" s="81"/>
      <c r="K6607" s="82"/>
      <c r="W6607" s="81"/>
      <c r="X6607" s="81"/>
      <c r="AL6607" s="81"/>
    </row>
    <row r="6608" spans="4:38" s="80" customFormat="1">
      <c r="D6608" s="81"/>
      <c r="E6608" s="81"/>
      <c r="K6608" s="82"/>
      <c r="W6608" s="81"/>
      <c r="X6608" s="81"/>
      <c r="AL6608" s="81"/>
    </row>
    <row r="6609" spans="4:38" s="80" customFormat="1">
      <c r="D6609" s="81"/>
      <c r="E6609" s="81"/>
      <c r="K6609" s="82"/>
      <c r="W6609" s="81"/>
      <c r="X6609" s="81"/>
      <c r="AL6609" s="81"/>
    </row>
    <row r="6610" spans="4:38" s="80" customFormat="1">
      <c r="D6610" s="81"/>
      <c r="E6610" s="81"/>
      <c r="K6610" s="82"/>
      <c r="W6610" s="81"/>
      <c r="X6610" s="81"/>
      <c r="AL6610" s="81"/>
    </row>
    <row r="6611" spans="4:38" s="80" customFormat="1">
      <c r="D6611" s="81"/>
      <c r="E6611" s="81"/>
      <c r="K6611" s="82"/>
      <c r="W6611" s="81"/>
      <c r="X6611" s="81"/>
      <c r="AL6611" s="81"/>
    </row>
    <row r="6612" spans="4:38" s="80" customFormat="1">
      <c r="D6612" s="81"/>
      <c r="E6612" s="81"/>
      <c r="K6612" s="82"/>
      <c r="W6612" s="81"/>
      <c r="X6612" s="81"/>
      <c r="AL6612" s="81"/>
    </row>
    <row r="6613" spans="4:38" s="80" customFormat="1">
      <c r="D6613" s="81"/>
      <c r="E6613" s="81"/>
      <c r="K6613" s="82"/>
      <c r="W6613" s="81"/>
      <c r="X6613" s="81"/>
      <c r="AL6613" s="81"/>
    </row>
    <row r="6614" spans="4:38" s="80" customFormat="1">
      <c r="D6614" s="81"/>
      <c r="E6614" s="81"/>
      <c r="K6614" s="82"/>
      <c r="W6614" s="81"/>
      <c r="X6614" s="81"/>
      <c r="AL6614" s="81"/>
    </row>
    <row r="6615" spans="4:38" s="80" customFormat="1">
      <c r="D6615" s="81"/>
      <c r="E6615" s="81"/>
      <c r="K6615" s="82"/>
      <c r="W6615" s="81"/>
      <c r="X6615" s="81"/>
      <c r="AL6615" s="81"/>
    </row>
    <row r="6616" spans="4:38" s="80" customFormat="1">
      <c r="D6616" s="81"/>
      <c r="E6616" s="81"/>
      <c r="K6616" s="82"/>
      <c r="W6616" s="81"/>
      <c r="X6616" s="81"/>
      <c r="AL6616" s="81"/>
    </row>
    <row r="6617" spans="4:38" s="80" customFormat="1">
      <c r="D6617" s="81"/>
      <c r="E6617" s="81"/>
      <c r="K6617" s="82"/>
      <c r="W6617" s="81"/>
      <c r="X6617" s="81"/>
      <c r="AL6617" s="81"/>
    </row>
    <row r="6618" spans="4:38" s="80" customFormat="1">
      <c r="D6618" s="81"/>
      <c r="E6618" s="81"/>
      <c r="K6618" s="82"/>
      <c r="W6618" s="81"/>
      <c r="X6618" s="81"/>
      <c r="AL6618" s="81"/>
    </row>
    <row r="6619" spans="4:38" s="80" customFormat="1">
      <c r="D6619" s="81"/>
      <c r="E6619" s="81"/>
      <c r="K6619" s="82"/>
      <c r="W6619" s="81"/>
      <c r="X6619" s="81"/>
      <c r="AL6619" s="81"/>
    </row>
    <row r="6620" spans="4:38" s="80" customFormat="1">
      <c r="D6620" s="81"/>
      <c r="E6620" s="81"/>
      <c r="K6620" s="82"/>
      <c r="W6620" s="81"/>
      <c r="X6620" s="81"/>
      <c r="AL6620" s="81"/>
    </row>
    <row r="6621" spans="4:38" s="80" customFormat="1">
      <c r="D6621" s="81"/>
      <c r="E6621" s="81"/>
      <c r="K6621" s="82"/>
      <c r="W6621" s="81"/>
      <c r="X6621" s="81"/>
      <c r="AL6621" s="81"/>
    </row>
    <row r="6622" spans="4:38" s="80" customFormat="1">
      <c r="D6622" s="81"/>
      <c r="E6622" s="81"/>
      <c r="K6622" s="82"/>
      <c r="W6622" s="81"/>
      <c r="X6622" s="81"/>
      <c r="AL6622" s="81"/>
    </row>
    <row r="6623" spans="4:38" s="80" customFormat="1">
      <c r="D6623" s="81"/>
      <c r="E6623" s="81"/>
      <c r="K6623" s="82"/>
      <c r="W6623" s="81"/>
      <c r="X6623" s="81"/>
      <c r="AL6623" s="81"/>
    </row>
    <row r="6624" spans="4:38" s="80" customFormat="1">
      <c r="D6624" s="81"/>
      <c r="E6624" s="81"/>
      <c r="K6624" s="82"/>
      <c r="W6624" s="81"/>
      <c r="X6624" s="81"/>
      <c r="AL6624" s="81"/>
    </row>
    <row r="6625" spans="4:38" s="80" customFormat="1">
      <c r="D6625" s="81"/>
      <c r="E6625" s="81"/>
      <c r="K6625" s="82"/>
      <c r="W6625" s="81"/>
      <c r="X6625" s="81"/>
      <c r="AL6625" s="81"/>
    </row>
    <row r="6626" spans="4:38" s="80" customFormat="1">
      <c r="D6626" s="81"/>
      <c r="E6626" s="81"/>
      <c r="K6626" s="82"/>
      <c r="W6626" s="81"/>
      <c r="X6626" s="81"/>
      <c r="AL6626" s="81"/>
    </row>
    <row r="6627" spans="4:38" s="80" customFormat="1">
      <c r="D6627" s="81"/>
      <c r="E6627" s="81"/>
      <c r="K6627" s="82"/>
      <c r="W6627" s="81"/>
      <c r="X6627" s="81"/>
      <c r="AL6627" s="81"/>
    </row>
    <row r="6628" spans="4:38" s="80" customFormat="1">
      <c r="D6628" s="81"/>
      <c r="E6628" s="81"/>
      <c r="K6628" s="82"/>
      <c r="W6628" s="81"/>
      <c r="X6628" s="81"/>
      <c r="AL6628" s="81"/>
    </row>
    <row r="6629" spans="4:38" s="80" customFormat="1">
      <c r="D6629" s="81"/>
      <c r="E6629" s="81"/>
      <c r="K6629" s="82"/>
      <c r="W6629" s="81"/>
      <c r="X6629" s="81"/>
      <c r="AL6629" s="81"/>
    </row>
    <row r="6630" spans="4:38" s="80" customFormat="1">
      <c r="D6630" s="81"/>
      <c r="E6630" s="81"/>
      <c r="K6630" s="82"/>
      <c r="W6630" s="81"/>
      <c r="X6630" s="81"/>
      <c r="AL6630" s="81"/>
    </row>
    <row r="6631" spans="4:38" s="80" customFormat="1">
      <c r="D6631" s="81"/>
      <c r="E6631" s="81"/>
      <c r="K6631" s="82"/>
      <c r="W6631" s="81"/>
      <c r="X6631" s="81"/>
      <c r="AL6631" s="81"/>
    </row>
    <row r="6632" spans="4:38" s="80" customFormat="1">
      <c r="D6632" s="81"/>
      <c r="E6632" s="81"/>
      <c r="K6632" s="82"/>
      <c r="W6632" s="81"/>
      <c r="X6632" s="81"/>
      <c r="AL6632" s="81"/>
    </row>
    <row r="6633" spans="4:38" s="80" customFormat="1">
      <c r="D6633" s="81"/>
      <c r="E6633" s="81"/>
      <c r="K6633" s="82"/>
      <c r="W6633" s="81"/>
      <c r="X6633" s="81"/>
      <c r="AL6633" s="81"/>
    </row>
    <row r="6634" spans="4:38" s="80" customFormat="1">
      <c r="D6634" s="81"/>
      <c r="E6634" s="81"/>
      <c r="K6634" s="82"/>
      <c r="W6634" s="81"/>
      <c r="X6634" s="81"/>
      <c r="AL6634" s="81"/>
    </row>
    <row r="6635" spans="4:38" s="80" customFormat="1">
      <c r="D6635" s="81"/>
      <c r="E6635" s="81"/>
      <c r="K6635" s="82"/>
      <c r="W6635" s="81"/>
      <c r="X6635" s="81"/>
      <c r="AL6635" s="81"/>
    </row>
    <row r="6636" spans="4:38" s="80" customFormat="1">
      <c r="D6636" s="81"/>
      <c r="E6636" s="81"/>
      <c r="K6636" s="82"/>
      <c r="W6636" s="81"/>
      <c r="X6636" s="81"/>
      <c r="AL6636" s="81"/>
    </row>
    <row r="6637" spans="4:38" s="80" customFormat="1">
      <c r="D6637" s="81"/>
      <c r="E6637" s="81"/>
      <c r="K6637" s="82"/>
      <c r="W6637" s="81"/>
      <c r="X6637" s="81"/>
      <c r="AL6637" s="81"/>
    </row>
    <row r="6638" spans="4:38" s="80" customFormat="1">
      <c r="D6638" s="81"/>
      <c r="E6638" s="81"/>
      <c r="K6638" s="82"/>
      <c r="W6638" s="81"/>
      <c r="X6638" s="81"/>
      <c r="AL6638" s="81"/>
    </row>
    <row r="6639" spans="4:38" s="80" customFormat="1">
      <c r="D6639" s="81"/>
      <c r="E6639" s="81"/>
      <c r="K6639" s="82"/>
      <c r="W6639" s="81"/>
      <c r="X6639" s="81"/>
      <c r="AL6639" s="81"/>
    </row>
    <row r="6640" spans="4:38" s="80" customFormat="1">
      <c r="D6640" s="81"/>
      <c r="E6640" s="81"/>
      <c r="K6640" s="82"/>
      <c r="W6640" s="81"/>
      <c r="X6640" s="81"/>
      <c r="AL6640" s="81"/>
    </row>
    <row r="6641" spans="4:38" s="80" customFormat="1">
      <c r="D6641" s="81"/>
      <c r="E6641" s="81"/>
      <c r="K6641" s="82"/>
      <c r="W6641" s="81"/>
      <c r="X6641" s="81"/>
      <c r="AL6641" s="81"/>
    </row>
    <row r="6642" spans="4:38" s="80" customFormat="1">
      <c r="D6642" s="81"/>
      <c r="E6642" s="81"/>
      <c r="K6642" s="82"/>
      <c r="W6642" s="81"/>
      <c r="X6642" s="81"/>
      <c r="AL6642" s="81"/>
    </row>
    <row r="6643" spans="4:38" s="80" customFormat="1">
      <c r="D6643" s="81"/>
      <c r="E6643" s="81"/>
      <c r="K6643" s="82"/>
      <c r="W6643" s="81"/>
      <c r="X6643" s="81"/>
      <c r="AL6643" s="81"/>
    </row>
    <row r="6644" spans="4:38" s="80" customFormat="1">
      <c r="D6644" s="81"/>
      <c r="E6644" s="81"/>
      <c r="K6644" s="82"/>
      <c r="W6644" s="81"/>
      <c r="X6644" s="81"/>
      <c r="AL6644" s="81"/>
    </row>
    <row r="6645" spans="4:38" s="80" customFormat="1">
      <c r="D6645" s="81"/>
      <c r="E6645" s="81"/>
      <c r="K6645" s="82"/>
      <c r="W6645" s="81"/>
      <c r="X6645" s="81"/>
      <c r="AL6645" s="81"/>
    </row>
    <row r="6646" spans="4:38" s="80" customFormat="1">
      <c r="D6646" s="81"/>
      <c r="E6646" s="81"/>
      <c r="K6646" s="82"/>
      <c r="W6646" s="81"/>
      <c r="X6646" s="81"/>
      <c r="AL6646" s="81"/>
    </row>
    <row r="6647" spans="4:38" s="80" customFormat="1">
      <c r="D6647" s="81"/>
      <c r="E6647" s="81"/>
      <c r="K6647" s="82"/>
      <c r="W6647" s="81"/>
      <c r="X6647" s="81"/>
      <c r="AL6647" s="81"/>
    </row>
    <row r="6648" spans="4:38" s="80" customFormat="1">
      <c r="D6648" s="81"/>
      <c r="E6648" s="81"/>
      <c r="K6648" s="82"/>
      <c r="W6648" s="81"/>
      <c r="X6648" s="81"/>
      <c r="AL6648" s="81"/>
    </row>
    <row r="6649" spans="4:38" s="80" customFormat="1">
      <c r="D6649" s="81"/>
      <c r="E6649" s="81"/>
      <c r="K6649" s="82"/>
      <c r="W6649" s="81"/>
      <c r="X6649" s="81"/>
      <c r="AL6649" s="81"/>
    </row>
    <row r="6650" spans="4:38" s="80" customFormat="1">
      <c r="D6650" s="81"/>
      <c r="E6650" s="81"/>
      <c r="K6650" s="82"/>
      <c r="W6650" s="81"/>
      <c r="X6650" s="81"/>
      <c r="AL6650" s="81"/>
    </row>
    <row r="6651" spans="4:38" s="80" customFormat="1">
      <c r="D6651" s="81"/>
      <c r="E6651" s="81"/>
      <c r="K6651" s="82"/>
      <c r="W6651" s="81"/>
      <c r="X6651" s="81"/>
      <c r="AL6651" s="81"/>
    </row>
    <row r="6652" spans="4:38" s="80" customFormat="1">
      <c r="D6652" s="81"/>
      <c r="E6652" s="81"/>
      <c r="K6652" s="82"/>
      <c r="W6652" s="81"/>
      <c r="X6652" s="81"/>
      <c r="AL6652" s="81"/>
    </row>
    <row r="6653" spans="4:38" s="80" customFormat="1">
      <c r="D6653" s="81"/>
      <c r="E6653" s="81"/>
      <c r="K6653" s="82"/>
      <c r="W6653" s="81"/>
      <c r="X6653" s="81"/>
      <c r="AL6653" s="81"/>
    </row>
    <row r="6654" spans="4:38" s="80" customFormat="1">
      <c r="D6654" s="81"/>
      <c r="E6654" s="81"/>
      <c r="K6654" s="82"/>
      <c r="W6654" s="81"/>
      <c r="X6654" s="81"/>
      <c r="AL6654" s="81"/>
    </row>
    <row r="6655" spans="4:38" s="80" customFormat="1">
      <c r="D6655" s="81"/>
      <c r="E6655" s="81"/>
      <c r="K6655" s="82"/>
      <c r="W6655" s="81"/>
      <c r="X6655" s="81"/>
      <c r="AL6655" s="81"/>
    </row>
    <row r="6656" spans="4:38" s="80" customFormat="1">
      <c r="D6656" s="81"/>
      <c r="E6656" s="81"/>
      <c r="K6656" s="82"/>
      <c r="W6656" s="81"/>
      <c r="X6656" s="81"/>
      <c r="AL6656" s="81"/>
    </row>
    <row r="6657" spans="4:38" s="80" customFormat="1">
      <c r="D6657" s="81"/>
      <c r="E6657" s="81"/>
      <c r="K6657" s="82"/>
      <c r="W6657" s="81"/>
      <c r="X6657" s="81"/>
      <c r="AL6657" s="81"/>
    </row>
    <row r="6658" spans="4:38" s="80" customFormat="1">
      <c r="D6658" s="81"/>
      <c r="E6658" s="81"/>
      <c r="K6658" s="82"/>
      <c r="W6658" s="81"/>
      <c r="X6658" s="81"/>
      <c r="AL6658" s="81"/>
    </row>
    <row r="6659" spans="4:38" s="80" customFormat="1">
      <c r="D6659" s="81"/>
      <c r="E6659" s="81"/>
      <c r="K6659" s="82"/>
      <c r="W6659" s="81"/>
      <c r="X6659" s="81"/>
      <c r="AL6659" s="81"/>
    </row>
    <row r="6660" spans="4:38" s="80" customFormat="1">
      <c r="D6660" s="81"/>
      <c r="E6660" s="81"/>
      <c r="K6660" s="82"/>
      <c r="W6660" s="81"/>
      <c r="X6660" s="81"/>
      <c r="AL6660" s="81"/>
    </row>
    <row r="6661" spans="4:38" s="80" customFormat="1">
      <c r="D6661" s="81"/>
      <c r="E6661" s="81"/>
      <c r="K6661" s="82"/>
      <c r="W6661" s="81"/>
      <c r="X6661" s="81"/>
      <c r="AL6661" s="81"/>
    </row>
    <row r="6662" spans="4:38" s="80" customFormat="1">
      <c r="D6662" s="81"/>
      <c r="E6662" s="81"/>
      <c r="K6662" s="82"/>
      <c r="W6662" s="81"/>
      <c r="X6662" s="81"/>
      <c r="AL6662" s="81"/>
    </row>
    <row r="6663" spans="4:38" s="80" customFormat="1">
      <c r="D6663" s="81"/>
      <c r="E6663" s="81"/>
      <c r="K6663" s="82"/>
      <c r="W6663" s="81"/>
      <c r="X6663" s="81"/>
      <c r="AL6663" s="81"/>
    </row>
    <row r="6664" spans="4:38" s="80" customFormat="1">
      <c r="D6664" s="81"/>
      <c r="E6664" s="81"/>
      <c r="K6664" s="82"/>
      <c r="W6664" s="81"/>
      <c r="X6664" s="81"/>
      <c r="AL6664" s="81"/>
    </row>
    <row r="6665" spans="4:38" s="80" customFormat="1">
      <c r="D6665" s="81"/>
      <c r="E6665" s="81"/>
      <c r="K6665" s="82"/>
      <c r="W6665" s="81"/>
      <c r="X6665" s="81"/>
      <c r="AL6665" s="81"/>
    </row>
    <row r="6666" spans="4:38" s="80" customFormat="1">
      <c r="D6666" s="81"/>
      <c r="E6666" s="81"/>
      <c r="K6666" s="82"/>
      <c r="W6666" s="81"/>
      <c r="X6666" s="81"/>
      <c r="AL6666" s="81"/>
    </row>
    <row r="6667" spans="4:38" s="80" customFormat="1">
      <c r="D6667" s="81"/>
      <c r="E6667" s="81"/>
      <c r="K6667" s="82"/>
      <c r="W6667" s="81"/>
      <c r="X6667" s="81"/>
      <c r="AL6667" s="81"/>
    </row>
    <row r="6668" spans="4:38" s="80" customFormat="1">
      <c r="D6668" s="81"/>
      <c r="E6668" s="81"/>
      <c r="K6668" s="82"/>
      <c r="W6668" s="81"/>
      <c r="X6668" s="81"/>
      <c r="AL6668" s="81"/>
    </row>
    <row r="6669" spans="4:38" s="80" customFormat="1">
      <c r="D6669" s="81"/>
      <c r="E6669" s="81"/>
      <c r="K6669" s="82"/>
      <c r="W6669" s="81"/>
      <c r="X6669" s="81"/>
      <c r="AL6669" s="81"/>
    </row>
    <row r="6670" spans="4:38" s="80" customFormat="1">
      <c r="D6670" s="81"/>
      <c r="E6670" s="81"/>
      <c r="K6670" s="82"/>
      <c r="W6670" s="81"/>
      <c r="X6670" s="81"/>
      <c r="AL6670" s="81"/>
    </row>
    <row r="6671" spans="4:38" s="80" customFormat="1">
      <c r="D6671" s="81"/>
      <c r="E6671" s="81"/>
      <c r="K6671" s="82"/>
      <c r="W6671" s="81"/>
      <c r="X6671" s="81"/>
      <c r="AL6671" s="81"/>
    </row>
    <row r="6672" spans="4:38" s="80" customFormat="1">
      <c r="D6672" s="81"/>
      <c r="E6672" s="81"/>
      <c r="K6672" s="82"/>
      <c r="W6672" s="81"/>
      <c r="X6672" s="81"/>
      <c r="AL6672" s="81"/>
    </row>
    <row r="6673" spans="4:38" s="80" customFormat="1">
      <c r="D6673" s="81"/>
      <c r="E6673" s="81"/>
      <c r="K6673" s="82"/>
      <c r="W6673" s="81"/>
      <c r="X6673" s="81"/>
      <c r="AL6673" s="81"/>
    </row>
    <row r="6674" spans="4:38" s="80" customFormat="1">
      <c r="D6674" s="81"/>
      <c r="E6674" s="81"/>
      <c r="K6674" s="82"/>
      <c r="W6674" s="81"/>
      <c r="X6674" s="81"/>
      <c r="AL6674" s="81"/>
    </row>
    <row r="6675" spans="4:38" s="80" customFormat="1">
      <c r="D6675" s="81"/>
      <c r="E6675" s="81"/>
      <c r="K6675" s="82"/>
      <c r="W6675" s="81"/>
      <c r="X6675" s="81"/>
      <c r="AL6675" s="81"/>
    </row>
    <row r="6676" spans="4:38" s="80" customFormat="1">
      <c r="D6676" s="81"/>
      <c r="E6676" s="81"/>
      <c r="K6676" s="82"/>
      <c r="W6676" s="81"/>
      <c r="X6676" s="81"/>
      <c r="AL6676" s="81"/>
    </row>
    <row r="6677" spans="4:38" s="80" customFormat="1">
      <c r="D6677" s="81"/>
      <c r="E6677" s="81"/>
      <c r="K6677" s="82"/>
      <c r="W6677" s="81"/>
      <c r="X6677" s="81"/>
      <c r="AL6677" s="81"/>
    </row>
    <row r="6678" spans="4:38" s="80" customFormat="1">
      <c r="D6678" s="81"/>
      <c r="E6678" s="81"/>
      <c r="K6678" s="82"/>
      <c r="W6678" s="81"/>
      <c r="X6678" s="81"/>
      <c r="AL6678" s="81"/>
    </row>
    <row r="6679" spans="4:38" s="80" customFormat="1">
      <c r="D6679" s="81"/>
      <c r="E6679" s="81"/>
      <c r="K6679" s="82"/>
      <c r="W6679" s="81"/>
      <c r="X6679" s="81"/>
      <c r="AL6679" s="81"/>
    </row>
    <row r="6680" spans="4:38" s="80" customFormat="1">
      <c r="D6680" s="81"/>
      <c r="E6680" s="81"/>
      <c r="K6680" s="82"/>
      <c r="W6680" s="81"/>
      <c r="X6680" s="81"/>
      <c r="AL6680" s="81"/>
    </row>
    <row r="6681" spans="4:38" s="80" customFormat="1">
      <c r="D6681" s="81"/>
      <c r="E6681" s="81"/>
      <c r="K6681" s="82"/>
      <c r="W6681" s="81"/>
      <c r="X6681" s="81"/>
      <c r="AL6681" s="81"/>
    </row>
    <row r="6682" spans="4:38" s="80" customFormat="1">
      <c r="D6682" s="81"/>
      <c r="E6682" s="81"/>
      <c r="K6682" s="82"/>
      <c r="W6682" s="81"/>
      <c r="X6682" s="81"/>
      <c r="AL6682" s="81"/>
    </row>
    <row r="6683" spans="4:38" s="80" customFormat="1">
      <c r="D6683" s="81"/>
      <c r="E6683" s="81"/>
      <c r="K6683" s="82"/>
      <c r="W6683" s="81"/>
      <c r="X6683" s="81"/>
      <c r="AL6683" s="81"/>
    </row>
    <row r="6684" spans="4:38" s="80" customFormat="1">
      <c r="D6684" s="81"/>
      <c r="E6684" s="81"/>
      <c r="K6684" s="82"/>
      <c r="W6684" s="81"/>
      <c r="X6684" s="81"/>
      <c r="AL6684" s="81"/>
    </row>
    <row r="6685" spans="4:38" s="80" customFormat="1">
      <c r="D6685" s="81"/>
      <c r="E6685" s="81"/>
      <c r="K6685" s="82"/>
      <c r="W6685" s="81"/>
      <c r="X6685" s="81"/>
      <c r="AL6685" s="81"/>
    </row>
    <row r="6686" spans="4:38" s="80" customFormat="1">
      <c r="D6686" s="81"/>
      <c r="E6686" s="81"/>
      <c r="K6686" s="82"/>
      <c r="W6686" s="81"/>
      <c r="X6686" s="81"/>
      <c r="AL6686" s="81"/>
    </row>
    <row r="6687" spans="4:38" s="80" customFormat="1">
      <c r="D6687" s="81"/>
      <c r="E6687" s="81"/>
      <c r="K6687" s="82"/>
      <c r="W6687" s="81"/>
      <c r="X6687" s="81"/>
      <c r="AL6687" s="81"/>
    </row>
    <row r="6688" spans="4:38" s="80" customFormat="1">
      <c r="D6688" s="81"/>
      <c r="E6688" s="81"/>
      <c r="K6688" s="82"/>
      <c r="W6688" s="81"/>
      <c r="X6688" s="81"/>
      <c r="AL6688" s="81"/>
    </row>
    <row r="6689" spans="4:38" s="80" customFormat="1">
      <c r="D6689" s="81"/>
      <c r="E6689" s="81"/>
      <c r="K6689" s="82"/>
      <c r="W6689" s="81"/>
      <c r="X6689" s="81"/>
      <c r="AL6689" s="81"/>
    </row>
    <row r="6690" spans="4:38" s="80" customFormat="1">
      <c r="D6690" s="81"/>
      <c r="E6690" s="81"/>
      <c r="K6690" s="82"/>
      <c r="W6690" s="81"/>
      <c r="X6690" s="81"/>
      <c r="AL6690" s="81"/>
    </row>
    <row r="6691" spans="4:38" s="80" customFormat="1">
      <c r="D6691" s="81"/>
      <c r="E6691" s="81"/>
      <c r="K6691" s="82"/>
      <c r="W6691" s="81"/>
      <c r="X6691" s="81"/>
      <c r="AL6691" s="81"/>
    </row>
    <row r="6692" spans="4:38" s="80" customFormat="1">
      <c r="D6692" s="81"/>
      <c r="E6692" s="81"/>
      <c r="K6692" s="82"/>
      <c r="W6692" s="81"/>
      <c r="X6692" s="81"/>
      <c r="AL6692" s="81"/>
    </row>
    <row r="6693" spans="4:38" s="80" customFormat="1">
      <c r="D6693" s="81"/>
      <c r="E6693" s="81"/>
      <c r="K6693" s="82"/>
      <c r="W6693" s="81"/>
      <c r="X6693" s="81"/>
      <c r="AL6693" s="81"/>
    </row>
    <row r="6694" spans="4:38" s="80" customFormat="1">
      <c r="D6694" s="81"/>
      <c r="E6694" s="81"/>
      <c r="K6694" s="82"/>
      <c r="W6694" s="81"/>
      <c r="X6694" s="81"/>
      <c r="AL6694" s="81"/>
    </row>
    <row r="6695" spans="4:38" s="80" customFormat="1">
      <c r="D6695" s="81"/>
      <c r="E6695" s="81"/>
      <c r="K6695" s="82"/>
      <c r="W6695" s="81"/>
      <c r="X6695" s="81"/>
      <c r="AL6695" s="81"/>
    </row>
    <row r="6696" spans="4:38" s="80" customFormat="1">
      <c r="D6696" s="81"/>
      <c r="E6696" s="81"/>
      <c r="K6696" s="82"/>
      <c r="W6696" s="81"/>
      <c r="X6696" s="81"/>
      <c r="AL6696" s="81"/>
    </row>
    <row r="6697" spans="4:38" s="80" customFormat="1">
      <c r="D6697" s="81"/>
      <c r="E6697" s="81"/>
      <c r="K6697" s="82"/>
      <c r="W6697" s="81"/>
      <c r="X6697" s="81"/>
      <c r="AL6697" s="81"/>
    </row>
    <row r="6698" spans="4:38" s="80" customFormat="1">
      <c r="D6698" s="81"/>
      <c r="E6698" s="81"/>
      <c r="K6698" s="82"/>
      <c r="W6698" s="81"/>
      <c r="X6698" s="81"/>
      <c r="AL6698" s="81"/>
    </row>
    <row r="6699" spans="4:38" s="80" customFormat="1">
      <c r="D6699" s="81"/>
      <c r="E6699" s="81"/>
      <c r="K6699" s="82"/>
      <c r="W6699" s="81"/>
      <c r="X6699" s="81"/>
      <c r="AL6699" s="81"/>
    </row>
    <row r="6700" spans="4:38" s="80" customFormat="1">
      <c r="D6700" s="81"/>
      <c r="E6700" s="81"/>
      <c r="K6700" s="82"/>
      <c r="W6700" s="81"/>
      <c r="X6700" s="81"/>
      <c r="AL6700" s="81"/>
    </row>
    <row r="6701" spans="4:38" s="80" customFormat="1">
      <c r="D6701" s="81"/>
      <c r="E6701" s="81"/>
      <c r="K6701" s="82"/>
      <c r="W6701" s="81"/>
      <c r="X6701" s="81"/>
      <c r="AL6701" s="81"/>
    </row>
    <row r="6702" spans="4:38" s="80" customFormat="1">
      <c r="D6702" s="81"/>
      <c r="E6702" s="81"/>
      <c r="K6702" s="82"/>
      <c r="W6702" s="81"/>
      <c r="X6702" s="81"/>
      <c r="AL6702" s="81"/>
    </row>
    <row r="6703" spans="4:38" s="80" customFormat="1">
      <c r="D6703" s="81"/>
      <c r="E6703" s="81"/>
      <c r="K6703" s="82"/>
      <c r="W6703" s="81"/>
      <c r="X6703" s="81"/>
      <c r="AL6703" s="81"/>
    </row>
    <row r="6704" spans="4:38" s="80" customFormat="1">
      <c r="D6704" s="81"/>
      <c r="E6704" s="81"/>
      <c r="K6704" s="82"/>
      <c r="W6704" s="81"/>
      <c r="X6704" s="81"/>
      <c r="AL6704" s="81"/>
    </row>
    <row r="6705" spans="4:38" s="80" customFormat="1">
      <c r="D6705" s="81"/>
      <c r="E6705" s="81"/>
      <c r="K6705" s="82"/>
      <c r="W6705" s="81"/>
      <c r="X6705" s="81"/>
      <c r="AL6705" s="81"/>
    </row>
    <row r="6706" spans="4:38" s="80" customFormat="1">
      <c r="D6706" s="81"/>
      <c r="E6706" s="81"/>
      <c r="K6706" s="82"/>
      <c r="W6706" s="81"/>
      <c r="X6706" s="81"/>
      <c r="AL6706" s="81"/>
    </row>
    <row r="6707" spans="4:38" s="80" customFormat="1">
      <c r="D6707" s="81"/>
      <c r="E6707" s="81"/>
      <c r="K6707" s="82"/>
      <c r="W6707" s="81"/>
      <c r="X6707" s="81"/>
      <c r="AL6707" s="81"/>
    </row>
    <row r="6708" spans="4:38" s="80" customFormat="1">
      <c r="D6708" s="81"/>
      <c r="E6708" s="81"/>
      <c r="K6708" s="82"/>
      <c r="W6708" s="81"/>
      <c r="X6708" s="81"/>
      <c r="AL6708" s="81"/>
    </row>
    <row r="6709" spans="4:38" s="80" customFormat="1">
      <c r="D6709" s="81"/>
      <c r="E6709" s="81"/>
      <c r="K6709" s="82"/>
      <c r="W6709" s="81"/>
      <c r="X6709" s="81"/>
      <c r="AL6709" s="81"/>
    </row>
    <row r="6710" spans="4:38" s="80" customFormat="1">
      <c r="D6710" s="81"/>
      <c r="E6710" s="81"/>
      <c r="K6710" s="82"/>
      <c r="W6710" s="81"/>
      <c r="X6710" s="81"/>
      <c r="AL6710" s="81"/>
    </row>
    <row r="6711" spans="4:38" s="80" customFormat="1">
      <c r="D6711" s="81"/>
      <c r="E6711" s="81"/>
      <c r="K6711" s="82"/>
      <c r="W6711" s="81"/>
      <c r="X6711" s="81"/>
      <c r="AL6711" s="81"/>
    </row>
    <row r="6712" spans="4:38" s="80" customFormat="1">
      <c r="D6712" s="81"/>
      <c r="E6712" s="81"/>
      <c r="K6712" s="82"/>
      <c r="W6712" s="81"/>
      <c r="X6712" s="81"/>
      <c r="AL6712" s="81"/>
    </row>
    <row r="6713" spans="4:38" s="80" customFormat="1">
      <c r="D6713" s="81"/>
      <c r="E6713" s="81"/>
      <c r="K6713" s="82"/>
      <c r="W6713" s="81"/>
      <c r="X6713" s="81"/>
      <c r="AL6713" s="81"/>
    </row>
    <row r="6714" spans="4:38" s="80" customFormat="1">
      <c r="D6714" s="81"/>
      <c r="E6714" s="81"/>
      <c r="K6714" s="82"/>
      <c r="W6714" s="81"/>
      <c r="X6714" s="81"/>
      <c r="AL6714" s="81"/>
    </row>
    <row r="6715" spans="4:38" s="80" customFormat="1">
      <c r="D6715" s="81"/>
      <c r="E6715" s="81"/>
      <c r="K6715" s="82"/>
      <c r="W6715" s="81"/>
      <c r="X6715" s="81"/>
      <c r="AL6715" s="81"/>
    </row>
    <row r="6716" spans="4:38" s="80" customFormat="1">
      <c r="D6716" s="81"/>
      <c r="E6716" s="81"/>
      <c r="K6716" s="82"/>
      <c r="W6716" s="81"/>
      <c r="X6716" s="81"/>
      <c r="AL6716" s="81"/>
    </row>
    <row r="6717" spans="4:38" s="80" customFormat="1">
      <c r="D6717" s="81"/>
      <c r="E6717" s="81"/>
      <c r="K6717" s="82"/>
      <c r="W6717" s="81"/>
      <c r="X6717" s="81"/>
      <c r="AL6717" s="81"/>
    </row>
    <row r="6718" spans="4:38" s="80" customFormat="1">
      <c r="D6718" s="81"/>
      <c r="E6718" s="81"/>
      <c r="K6718" s="82"/>
      <c r="W6718" s="81"/>
      <c r="X6718" s="81"/>
      <c r="AL6718" s="81"/>
    </row>
    <row r="6719" spans="4:38" s="80" customFormat="1">
      <c r="D6719" s="81"/>
      <c r="E6719" s="81"/>
      <c r="K6719" s="82"/>
      <c r="W6719" s="81"/>
      <c r="X6719" s="81"/>
      <c r="AL6719" s="81"/>
    </row>
    <row r="6720" spans="4:38" s="80" customFormat="1">
      <c r="D6720" s="81"/>
      <c r="E6720" s="81"/>
      <c r="K6720" s="82"/>
      <c r="W6720" s="81"/>
      <c r="X6720" s="81"/>
      <c r="AL6720" s="81"/>
    </row>
    <row r="6721" spans="4:38" s="80" customFormat="1">
      <c r="D6721" s="81"/>
      <c r="E6721" s="81"/>
      <c r="K6721" s="82"/>
      <c r="W6721" s="81"/>
      <c r="X6721" s="81"/>
      <c r="AL6721" s="81"/>
    </row>
    <row r="6722" spans="4:38" s="80" customFormat="1">
      <c r="D6722" s="81"/>
      <c r="E6722" s="81"/>
      <c r="K6722" s="82"/>
      <c r="W6722" s="81"/>
      <c r="X6722" s="81"/>
      <c r="AL6722" s="81"/>
    </row>
    <row r="6723" spans="4:38" s="80" customFormat="1">
      <c r="D6723" s="81"/>
      <c r="E6723" s="81"/>
      <c r="K6723" s="82"/>
      <c r="W6723" s="81"/>
      <c r="X6723" s="81"/>
      <c r="AL6723" s="81"/>
    </row>
    <row r="6724" spans="4:38" s="80" customFormat="1">
      <c r="D6724" s="81"/>
      <c r="E6724" s="81"/>
      <c r="K6724" s="82"/>
      <c r="W6724" s="81"/>
      <c r="X6724" s="81"/>
      <c r="AL6724" s="81"/>
    </row>
    <row r="6725" spans="4:38" s="80" customFormat="1">
      <c r="D6725" s="81"/>
      <c r="E6725" s="81"/>
      <c r="K6725" s="82"/>
      <c r="W6725" s="81"/>
      <c r="X6725" s="81"/>
      <c r="AL6725" s="81"/>
    </row>
    <row r="6726" spans="4:38" s="80" customFormat="1">
      <c r="D6726" s="81"/>
      <c r="E6726" s="81"/>
      <c r="K6726" s="82"/>
      <c r="W6726" s="81"/>
      <c r="X6726" s="81"/>
      <c r="AL6726" s="81"/>
    </row>
    <row r="6727" spans="4:38" s="80" customFormat="1">
      <c r="D6727" s="81"/>
      <c r="E6727" s="81"/>
      <c r="K6727" s="82"/>
      <c r="W6727" s="81"/>
      <c r="X6727" s="81"/>
      <c r="AL6727" s="81"/>
    </row>
    <row r="6728" spans="4:38" s="80" customFormat="1">
      <c r="D6728" s="81"/>
      <c r="E6728" s="81"/>
      <c r="K6728" s="82"/>
      <c r="W6728" s="81"/>
      <c r="X6728" s="81"/>
      <c r="AL6728" s="81"/>
    </row>
    <row r="6729" spans="4:38" s="80" customFormat="1">
      <c r="D6729" s="81"/>
      <c r="E6729" s="81"/>
      <c r="K6729" s="82"/>
      <c r="W6729" s="81"/>
      <c r="X6729" s="81"/>
      <c r="AL6729" s="81"/>
    </row>
    <row r="6730" spans="4:38" s="80" customFormat="1">
      <c r="D6730" s="81"/>
      <c r="E6730" s="81"/>
      <c r="K6730" s="82"/>
      <c r="W6730" s="81"/>
      <c r="X6730" s="81"/>
      <c r="AL6730" s="81"/>
    </row>
    <row r="6731" spans="4:38" s="80" customFormat="1">
      <c r="D6731" s="81"/>
      <c r="E6731" s="81"/>
      <c r="K6731" s="82"/>
      <c r="W6731" s="81"/>
      <c r="X6731" s="81"/>
      <c r="AL6731" s="81"/>
    </row>
    <row r="6732" spans="4:38" s="80" customFormat="1">
      <c r="D6732" s="81"/>
      <c r="E6732" s="81"/>
      <c r="K6732" s="82"/>
      <c r="W6732" s="81"/>
      <c r="X6732" s="81"/>
      <c r="AL6732" s="81"/>
    </row>
    <row r="6733" spans="4:38" s="80" customFormat="1">
      <c r="D6733" s="81"/>
      <c r="E6733" s="81"/>
      <c r="K6733" s="82"/>
      <c r="W6733" s="81"/>
      <c r="X6733" s="81"/>
      <c r="AL6733" s="81"/>
    </row>
    <row r="6734" spans="4:38" s="80" customFormat="1">
      <c r="D6734" s="81"/>
      <c r="E6734" s="81"/>
      <c r="K6734" s="82"/>
      <c r="W6734" s="81"/>
      <c r="X6734" s="81"/>
      <c r="AL6734" s="81"/>
    </row>
    <row r="6735" spans="4:38" s="80" customFormat="1">
      <c r="D6735" s="81"/>
      <c r="E6735" s="81"/>
      <c r="K6735" s="82"/>
      <c r="W6735" s="81"/>
      <c r="X6735" s="81"/>
      <c r="AL6735" s="81"/>
    </row>
    <row r="6736" spans="4:38" s="80" customFormat="1">
      <c r="D6736" s="81"/>
      <c r="E6736" s="81"/>
      <c r="K6736" s="82"/>
      <c r="W6736" s="81"/>
      <c r="X6736" s="81"/>
      <c r="AL6736" s="81"/>
    </row>
    <row r="6737" spans="4:38" s="80" customFormat="1">
      <c r="D6737" s="81"/>
      <c r="E6737" s="81"/>
      <c r="K6737" s="82"/>
      <c r="W6737" s="81"/>
      <c r="X6737" s="81"/>
      <c r="AL6737" s="81"/>
    </row>
    <row r="6738" spans="4:38" s="80" customFormat="1">
      <c r="D6738" s="81"/>
      <c r="E6738" s="81"/>
      <c r="K6738" s="82"/>
      <c r="W6738" s="81"/>
      <c r="X6738" s="81"/>
      <c r="AL6738" s="81"/>
    </row>
    <row r="6739" spans="4:38" s="80" customFormat="1">
      <c r="D6739" s="81"/>
      <c r="E6739" s="81"/>
      <c r="K6739" s="82"/>
      <c r="W6739" s="81"/>
      <c r="X6739" s="81"/>
      <c r="AL6739" s="81"/>
    </row>
    <row r="6740" spans="4:38" s="80" customFormat="1">
      <c r="D6740" s="81"/>
      <c r="E6740" s="81"/>
      <c r="K6740" s="82"/>
      <c r="W6740" s="81"/>
      <c r="X6740" s="81"/>
      <c r="AL6740" s="81"/>
    </row>
    <row r="6741" spans="4:38" s="80" customFormat="1">
      <c r="D6741" s="81"/>
      <c r="E6741" s="81"/>
      <c r="K6741" s="82"/>
      <c r="W6741" s="81"/>
      <c r="X6741" s="81"/>
      <c r="AL6741" s="81"/>
    </row>
    <row r="6742" spans="4:38" s="80" customFormat="1">
      <c r="D6742" s="81"/>
      <c r="E6742" s="81"/>
      <c r="K6742" s="82"/>
      <c r="W6742" s="81"/>
      <c r="X6742" s="81"/>
      <c r="AL6742" s="81"/>
    </row>
    <row r="6743" spans="4:38" s="80" customFormat="1">
      <c r="D6743" s="81"/>
      <c r="E6743" s="81"/>
      <c r="K6743" s="82"/>
      <c r="W6743" s="81"/>
      <c r="X6743" s="81"/>
      <c r="AL6743" s="81"/>
    </row>
    <row r="6744" spans="4:38" s="80" customFormat="1">
      <c r="D6744" s="81"/>
      <c r="E6744" s="81"/>
      <c r="K6744" s="82"/>
      <c r="W6744" s="81"/>
      <c r="X6744" s="81"/>
      <c r="AL6744" s="81"/>
    </row>
    <row r="6745" spans="4:38" s="80" customFormat="1">
      <c r="D6745" s="81"/>
      <c r="E6745" s="81"/>
      <c r="K6745" s="82"/>
      <c r="W6745" s="81"/>
      <c r="X6745" s="81"/>
      <c r="AL6745" s="81"/>
    </row>
    <row r="6746" spans="4:38" s="80" customFormat="1">
      <c r="D6746" s="81"/>
      <c r="E6746" s="81"/>
      <c r="K6746" s="82"/>
      <c r="W6746" s="81"/>
      <c r="X6746" s="81"/>
      <c r="AL6746" s="81"/>
    </row>
    <row r="6747" spans="4:38" s="80" customFormat="1">
      <c r="D6747" s="81"/>
      <c r="E6747" s="81"/>
      <c r="K6747" s="82"/>
      <c r="W6747" s="81"/>
      <c r="X6747" s="81"/>
      <c r="AL6747" s="81"/>
    </row>
    <row r="6748" spans="4:38" s="80" customFormat="1">
      <c r="D6748" s="81"/>
      <c r="E6748" s="81"/>
      <c r="K6748" s="82"/>
      <c r="W6748" s="81"/>
      <c r="X6748" s="81"/>
      <c r="AL6748" s="81"/>
    </row>
    <row r="6749" spans="4:38" s="80" customFormat="1">
      <c r="D6749" s="81"/>
      <c r="E6749" s="81"/>
      <c r="K6749" s="82"/>
      <c r="W6749" s="81"/>
      <c r="X6749" s="81"/>
      <c r="AL6749" s="81"/>
    </row>
    <row r="6750" spans="4:38" s="80" customFormat="1">
      <c r="D6750" s="81"/>
      <c r="E6750" s="81"/>
      <c r="K6750" s="82"/>
      <c r="W6750" s="81"/>
      <c r="X6750" s="81"/>
      <c r="AL6750" s="81"/>
    </row>
    <row r="6751" spans="4:38" s="80" customFormat="1">
      <c r="D6751" s="81"/>
      <c r="E6751" s="81"/>
      <c r="K6751" s="82"/>
      <c r="W6751" s="81"/>
      <c r="X6751" s="81"/>
      <c r="AL6751" s="81"/>
    </row>
    <row r="6752" spans="4:38" s="80" customFormat="1">
      <c r="D6752" s="81"/>
      <c r="E6752" s="81"/>
      <c r="K6752" s="82"/>
      <c r="W6752" s="81"/>
      <c r="X6752" s="81"/>
      <c r="AL6752" s="81"/>
    </row>
    <row r="6753" spans="4:38" s="80" customFormat="1">
      <c r="D6753" s="81"/>
      <c r="E6753" s="81"/>
      <c r="K6753" s="82"/>
      <c r="W6753" s="81"/>
      <c r="X6753" s="81"/>
      <c r="AL6753" s="81"/>
    </row>
    <row r="6754" spans="4:38" s="80" customFormat="1">
      <c r="D6754" s="81"/>
      <c r="E6754" s="81"/>
      <c r="K6754" s="82"/>
      <c r="W6754" s="81"/>
      <c r="X6754" s="81"/>
      <c r="AL6754" s="81"/>
    </row>
    <row r="6755" spans="4:38" s="80" customFormat="1">
      <c r="D6755" s="81"/>
      <c r="E6755" s="81"/>
      <c r="K6755" s="82"/>
      <c r="W6755" s="81"/>
      <c r="X6755" s="81"/>
      <c r="AL6755" s="81"/>
    </row>
    <row r="6756" spans="4:38" s="80" customFormat="1">
      <c r="D6756" s="81"/>
      <c r="E6756" s="81"/>
      <c r="K6756" s="82"/>
      <c r="W6756" s="81"/>
      <c r="X6756" s="81"/>
      <c r="AL6756" s="81"/>
    </row>
    <row r="6757" spans="4:38" s="80" customFormat="1">
      <c r="D6757" s="81"/>
      <c r="E6757" s="81"/>
      <c r="K6757" s="82"/>
      <c r="W6757" s="81"/>
      <c r="X6757" s="81"/>
      <c r="AL6757" s="81"/>
    </row>
    <row r="6758" spans="4:38" s="80" customFormat="1">
      <c r="D6758" s="81"/>
      <c r="E6758" s="81"/>
      <c r="K6758" s="82"/>
      <c r="W6758" s="81"/>
      <c r="X6758" s="81"/>
      <c r="AL6758" s="81"/>
    </row>
    <row r="6759" spans="4:38" s="80" customFormat="1">
      <c r="D6759" s="81"/>
      <c r="E6759" s="81"/>
      <c r="K6759" s="82"/>
      <c r="W6759" s="81"/>
      <c r="X6759" s="81"/>
      <c r="AL6759" s="81"/>
    </row>
    <row r="6760" spans="4:38" s="80" customFormat="1">
      <c r="D6760" s="81"/>
      <c r="E6760" s="81"/>
      <c r="K6760" s="82"/>
      <c r="W6760" s="81"/>
      <c r="X6760" s="81"/>
      <c r="AL6760" s="81"/>
    </row>
    <row r="6761" spans="4:38" s="80" customFormat="1">
      <c r="D6761" s="81"/>
      <c r="E6761" s="81"/>
      <c r="K6761" s="82"/>
      <c r="W6761" s="81"/>
      <c r="X6761" s="81"/>
      <c r="AL6761" s="81"/>
    </row>
    <row r="6762" spans="4:38" s="80" customFormat="1">
      <c r="D6762" s="81"/>
      <c r="E6762" s="81"/>
      <c r="K6762" s="82"/>
      <c r="W6762" s="81"/>
      <c r="X6762" s="81"/>
      <c r="AL6762" s="81"/>
    </row>
    <row r="6763" spans="4:38" s="80" customFormat="1">
      <c r="D6763" s="81"/>
      <c r="E6763" s="81"/>
      <c r="K6763" s="82"/>
      <c r="W6763" s="81"/>
      <c r="X6763" s="81"/>
      <c r="AL6763" s="81"/>
    </row>
    <row r="6764" spans="4:38" s="80" customFormat="1">
      <c r="D6764" s="81"/>
      <c r="E6764" s="81"/>
      <c r="K6764" s="82"/>
      <c r="W6764" s="81"/>
      <c r="X6764" s="81"/>
      <c r="AL6764" s="81"/>
    </row>
    <row r="6765" spans="4:38" s="80" customFormat="1">
      <c r="D6765" s="81"/>
      <c r="E6765" s="81"/>
      <c r="K6765" s="82"/>
      <c r="W6765" s="81"/>
      <c r="X6765" s="81"/>
      <c r="AL6765" s="81"/>
    </row>
    <row r="6766" spans="4:38" s="80" customFormat="1">
      <c r="D6766" s="81"/>
      <c r="E6766" s="81"/>
      <c r="K6766" s="82"/>
      <c r="W6766" s="81"/>
      <c r="X6766" s="81"/>
      <c r="AL6766" s="81"/>
    </row>
    <row r="6767" spans="4:38" s="80" customFormat="1">
      <c r="D6767" s="81"/>
      <c r="E6767" s="81"/>
      <c r="K6767" s="82"/>
      <c r="W6767" s="81"/>
      <c r="X6767" s="81"/>
      <c r="AL6767" s="81"/>
    </row>
    <row r="6768" spans="4:38" s="80" customFormat="1">
      <c r="D6768" s="81"/>
      <c r="E6768" s="81"/>
      <c r="K6768" s="82"/>
      <c r="W6768" s="81"/>
      <c r="X6768" s="81"/>
      <c r="AL6768" s="81"/>
    </row>
    <row r="6769" spans="4:38" s="80" customFormat="1">
      <c r="D6769" s="81"/>
      <c r="E6769" s="81"/>
      <c r="K6769" s="82"/>
      <c r="W6769" s="81"/>
      <c r="X6769" s="81"/>
      <c r="AL6769" s="81"/>
    </row>
    <row r="6770" spans="4:38" s="80" customFormat="1">
      <c r="D6770" s="81"/>
      <c r="E6770" s="81"/>
      <c r="K6770" s="82"/>
      <c r="W6770" s="81"/>
      <c r="X6770" s="81"/>
      <c r="AL6770" s="81"/>
    </row>
    <row r="6771" spans="4:38" s="80" customFormat="1">
      <c r="D6771" s="81"/>
      <c r="E6771" s="81"/>
      <c r="K6771" s="82"/>
      <c r="W6771" s="81"/>
      <c r="X6771" s="81"/>
      <c r="AL6771" s="81"/>
    </row>
    <row r="6772" spans="4:38" s="80" customFormat="1">
      <c r="D6772" s="81"/>
      <c r="E6772" s="81"/>
      <c r="K6772" s="82"/>
      <c r="W6772" s="81"/>
      <c r="X6772" s="81"/>
      <c r="AL6772" s="81"/>
    </row>
    <row r="6773" spans="4:38" s="80" customFormat="1">
      <c r="D6773" s="81"/>
      <c r="E6773" s="81"/>
      <c r="K6773" s="82"/>
      <c r="W6773" s="81"/>
      <c r="X6773" s="81"/>
      <c r="AL6773" s="81"/>
    </row>
    <row r="6774" spans="4:38" s="80" customFormat="1">
      <c r="D6774" s="81"/>
      <c r="E6774" s="81"/>
      <c r="K6774" s="82"/>
      <c r="W6774" s="81"/>
      <c r="X6774" s="81"/>
      <c r="AL6774" s="81"/>
    </row>
    <row r="6775" spans="4:38" s="80" customFormat="1">
      <c r="D6775" s="81"/>
      <c r="E6775" s="81"/>
      <c r="K6775" s="82"/>
      <c r="W6775" s="81"/>
      <c r="X6775" s="81"/>
      <c r="AL6775" s="81"/>
    </row>
    <row r="6776" spans="4:38" s="80" customFormat="1">
      <c r="D6776" s="81"/>
      <c r="E6776" s="81"/>
      <c r="K6776" s="82"/>
      <c r="W6776" s="81"/>
      <c r="X6776" s="81"/>
      <c r="AL6776" s="81"/>
    </row>
    <row r="6777" spans="4:38" s="80" customFormat="1">
      <c r="D6777" s="81"/>
      <c r="E6777" s="81"/>
      <c r="K6777" s="82"/>
      <c r="W6777" s="81"/>
      <c r="X6777" s="81"/>
      <c r="AL6777" s="81"/>
    </row>
    <row r="6778" spans="4:38" s="80" customFormat="1">
      <c r="D6778" s="81"/>
      <c r="E6778" s="81"/>
      <c r="K6778" s="82"/>
      <c r="W6778" s="81"/>
      <c r="X6778" s="81"/>
      <c r="AL6778" s="81"/>
    </row>
    <row r="6779" spans="4:38" s="80" customFormat="1">
      <c r="D6779" s="81"/>
      <c r="E6779" s="81"/>
      <c r="K6779" s="82"/>
      <c r="W6779" s="81"/>
      <c r="X6779" s="81"/>
      <c r="AL6779" s="81"/>
    </row>
    <row r="6780" spans="4:38" s="80" customFormat="1">
      <c r="D6780" s="81"/>
      <c r="E6780" s="81"/>
      <c r="K6780" s="82"/>
      <c r="W6780" s="81"/>
      <c r="X6780" s="81"/>
      <c r="AL6780" s="81"/>
    </row>
    <row r="6781" spans="4:38" s="80" customFormat="1">
      <c r="D6781" s="81"/>
      <c r="E6781" s="81"/>
      <c r="K6781" s="82"/>
      <c r="W6781" s="81"/>
      <c r="X6781" s="81"/>
      <c r="AL6781" s="81"/>
    </row>
    <row r="6782" spans="4:38" s="80" customFormat="1">
      <c r="D6782" s="81"/>
      <c r="E6782" s="81"/>
      <c r="K6782" s="82"/>
      <c r="W6782" s="81"/>
      <c r="X6782" s="81"/>
      <c r="AL6782" s="81"/>
    </row>
    <row r="6783" spans="4:38" s="80" customFormat="1">
      <c r="D6783" s="81"/>
      <c r="E6783" s="81"/>
      <c r="K6783" s="82"/>
      <c r="W6783" s="81"/>
      <c r="X6783" s="81"/>
      <c r="AL6783" s="81"/>
    </row>
    <row r="6784" spans="4:38" s="80" customFormat="1">
      <c r="D6784" s="81"/>
      <c r="E6784" s="81"/>
      <c r="K6784" s="82"/>
      <c r="W6784" s="81"/>
      <c r="X6784" s="81"/>
      <c r="AL6784" s="81"/>
    </row>
    <row r="6785" spans="4:38" s="80" customFormat="1">
      <c r="D6785" s="81"/>
      <c r="E6785" s="81"/>
      <c r="K6785" s="82"/>
      <c r="W6785" s="81"/>
      <c r="X6785" s="81"/>
      <c r="AL6785" s="81"/>
    </row>
    <row r="6786" spans="4:38" s="80" customFormat="1">
      <c r="D6786" s="81"/>
      <c r="E6786" s="81"/>
      <c r="K6786" s="82"/>
      <c r="W6786" s="81"/>
      <c r="X6786" s="81"/>
      <c r="AL6786" s="81"/>
    </row>
    <row r="6787" spans="4:38" s="80" customFormat="1">
      <c r="D6787" s="81"/>
      <c r="E6787" s="81"/>
      <c r="K6787" s="82"/>
      <c r="W6787" s="81"/>
      <c r="X6787" s="81"/>
      <c r="AL6787" s="81"/>
    </row>
    <row r="6788" spans="4:38" s="80" customFormat="1">
      <c r="D6788" s="81"/>
      <c r="E6788" s="81"/>
      <c r="K6788" s="82"/>
      <c r="W6788" s="81"/>
      <c r="X6788" s="81"/>
      <c r="AL6788" s="81"/>
    </row>
    <row r="6789" spans="4:38" s="80" customFormat="1">
      <c r="D6789" s="81"/>
      <c r="E6789" s="81"/>
      <c r="K6789" s="82"/>
      <c r="W6789" s="81"/>
      <c r="X6789" s="81"/>
      <c r="AL6789" s="81"/>
    </row>
    <row r="6790" spans="4:38" s="80" customFormat="1">
      <c r="D6790" s="81"/>
      <c r="E6790" s="81"/>
      <c r="K6790" s="82"/>
      <c r="W6790" s="81"/>
      <c r="X6790" s="81"/>
      <c r="AL6790" s="81"/>
    </row>
    <row r="6791" spans="4:38" s="80" customFormat="1">
      <c r="D6791" s="81"/>
      <c r="E6791" s="81"/>
      <c r="K6791" s="82"/>
      <c r="W6791" s="81"/>
      <c r="X6791" s="81"/>
      <c r="AL6791" s="81"/>
    </row>
    <row r="6792" spans="4:38" s="80" customFormat="1">
      <c r="D6792" s="81"/>
      <c r="E6792" s="81"/>
      <c r="K6792" s="82"/>
      <c r="W6792" s="81"/>
      <c r="X6792" s="81"/>
      <c r="AL6792" s="81"/>
    </row>
    <row r="6793" spans="4:38" s="80" customFormat="1">
      <c r="D6793" s="81"/>
      <c r="E6793" s="81"/>
      <c r="K6793" s="82"/>
      <c r="W6793" s="81"/>
      <c r="X6793" s="81"/>
      <c r="AL6793" s="81"/>
    </row>
    <row r="6794" spans="4:38" s="80" customFormat="1">
      <c r="D6794" s="81"/>
      <c r="E6794" s="81"/>
      <c r="K6794" s="82"/>
      <c r="W6794" s="81"/>
      <c r="X6794" s="81"/>
      <c r="AL6794" s="81"/>
    </row>
    <row r="6795" spans="4:38" s="80" customFormat="1">
      <c r="D6795" s="81"/>
      <c r="E6795" s="81"/>
      <c r="K6795" s="82"/>
      <c r="W6795" s="81"/>
      <c r="X6795" s="81"/>
      <c r="AL6795" s="81"/>
    </row>
    <row r="6796" spans="4:38" s="80" customFormat="1">
      <c r="D6796" s="81"/>
      <c r="E6796" s="81"/>
      <c r="K6796" s="82"/>
      <c r="W6796" s="81"/>
      <c r="X6796" s="81"/>
      <c r="AL6796" s="81"/>
    </row>
    <row r="6797" spans="4:38" s="80" customFormat="1">
      <c r="D6797" s="81"/>
      <c r="E6797" s="81"/>
      <c r="K6797" s="82"/>
      <c r="W6797" s="81"/>
      <c r="X6797" s="81"/>
      <c r="AL6797" s="81"/>
    </row>
    <row r="6798" spans="4:38" s="80" customFormat="1">
      <c r="D6798" s="81"/>
      <c r="E6798" s="81"/>
      <c r="K6798" s="82"/>
      <c r="W6798" s="81"/>
      <c r="X6798" s="81"/>
      <c r="AL6798" s="81"/>
    </row>
    <row r="6799" spans="4:38" s="80" customFormat="1">
      <c r="D6799" s="81"/>
      <c r="E6799" s="81"/>
      <c r="K6799" s="82"/>
      <c r="W6799" s="81"/>
      <c r="X6799" s="81"/>
      <c r="AL6799" s="81"/>
    </row>
    <row r="6800" spans="4:38" s="80" customFormat="1">
      <c r="D6800" s="81"/>
      <c r="E6800" s="81"/>
      <c r="K6800" s="82"/>
      <c r="W6800" s="81"/>
      <c r="X6800" s="81"/>
      <c r="AL6800" s="81"/>
    </row>
    <row r="6801" spans="4:38" s="80" customFormat="1">
      <c r="D6801" s="81"/>
      <c r="E6801" s="81"/>
      <c r="K6801" s="82"/>
      <c r="W6801" s="81"/>
      <c r="X6801" s="81"/>
      <c r="AL6801" s="81"/>
    </row>
    <row r="6802" spans="4:38" s="80" customFormat="1">
      <c r="D6802" s="81"/>
      <c r="E6802" s="81"/>
      <c r="K6802" s="82"/>
      <c r="W6802" s="81"/>
      <c r="X6802" s="81"/>
      <c r="AL6802" s="81"/>
    </row>
    <row r="6803" spans="4:38" s="80" customFormat="1">
      <c r="D6803" s="81"/>
      <c r="E6803" s="81"/>
      <c r="K6803" s="82"/>
      <c r="W6803" s="81"/>
      <c r="X6803" s="81"/>
      <c r="AL6803" s="81"/>
    </row>
    <row r="6804" spans="4:38" s="80" customFormat="1">
      <c r="D6804" s="81"/>
      <c r="E6804" s="81"/>
      <c r="K6804" s="82"/>
      <c r="W6804" s="81"/>
      <c r="X6804" s="81"/>
      <c r="AL6804" s="81"/>
    </row>
    <row r="6805" spans="4:38" s="80" customFormat="1">
      <c r="D6805" s="81"/>
      <c r="E6805" s="81"/>
      <c r="K6805" s="82"/>
      <c r="W6805" s="81"/>
      <c r="X6805" s="81"/>
      <c r="AL6805" s="81"/>
    </row>
    <row r="6806" spans="4:38" s="80" customFormat="1">
      <c r="D6806" s="81"/>
      <c r="E6806" s="81"/>
      <c r="K6806" s="82"/>
      <c r="W6806" s="81"/>
      <c r="X6806" s="81"/>
      <c r="AL6806" s="81"/>
    </row>
    <row r="6807" spans="4:38" s="80" customFormat="1">
      <c r="D6807" s="81"/>
      <c r="E6807" s="81"/>
      <c r="K6807" s="82"/>
      <c r="W6807" s="81"/>
      <c r="X6807" s="81"/>
      <c r="AL6807" s="81"/>
    </row>
    <row r="6808" spans="4:38" s="80" customFormat="1">
      <c r="D6808" s="81"/>
      <c r="E6808" s="81"/>
      <c r="K6808" s="82"/>
      <c r="W6808" s="81"/>
      <c r="X6808" s="81"/>
      <c r="AL6808" s="81"/>
    </row>
    <row r="6809" spans="4:38" s="80" customFormat="1">
      <c r="D6809" s="81"/>
      <c r="E6809" s="81"/>
      <c r="K6809" s="82"/>
      <c r="W6809" s="81"/>
      <c r="X6809" s="81"/>
      <c r="AL6809" s="81"/>
    </row>
    <row r="6810" spans="4:38" s="80" customFormat="1">
      <c r="D6810" s="81"/>
      <c r="E6810" s="81"/>
      <c r="K6810" s="82"/>
      <c r="W6810" s="81"/>
      <c r="X6810" s="81"/>
      <c r="AL6810" s="81"/>
    </row>
    <row r="6811" spans="4:38" s="80" customFormat="1">
      <c r="D6811" s="81"/>
      <c r="E6811" s="81"/>
      <c r="K6811" s="82"/>
      <c r="W6811" s="81"/>
      <c r="X6811" s="81"/>
      <c r="AL6811" s="81"/>
    </row>
    <row r="6812" spans="4:38" s="80" customFormat="1">
      <c r="D6812" s="81"/>
      <c r="E6812" s="81"/>
      <c r="K6812" s="82"/>
      <c r="W6812" s="81"/>
      <c r="X6812" s="81"/>
      <c r="AL6812" s="81"/>
    </row>
    <row r="6813" spans="4:38" s="80" customFormat="1">
      <c r="D6813" s="81"/>
      <c r="E6813" s="81"/>
      <c r="K6813" s="82"/>
      <c r="W6813" s="81"/>
      <c r="X6813" s="81"/>
      <c r="AL6813" s="81"/>
    </row>
    <row r="6814" spans="4:38" s="80" customFormat="1">
      <c r="D6814" s="81"/>
      <c r="E6814" s="81"/>
      <c r="K6814" s="82"/>
      <c r="W6814" s="81"/>
      <c r="X6814" s="81"/>
      <c r="AL6814" s="81"/>
    </row>
    <row r="6815" spans="4:38" s="80" customFormat="1">
      <c r="D6815" s="81"/>
      <c r="E6815" s="81"/>
      <c r="K6815" s="82"/>
      <c r="W6815" s="81"/>
      <c r="X6815" s="81"/>
      <c r="AL6815" s="81"/>
    </row>
    <row r="6816" spans="4:38" s="80" customFormat="1">
      <c r="D6816" s="81"/>
      <c r="E6816" s="81"/>
      <c r="K6816" s="82"/>
      <c r="W6816" s="81"/>
      <c r="X6816" s="81"/>
      <c r="AL6816" s="81"/>
    </row>
    <row r="6817" spans="4:38" s="80" customFormat="1">
      <c r="D6817" s="81"/>
      <c r="E6817" s="81"/>
      <c r="K6817" s="82"/>
      <c r="W6817" s="81"/>
      <c r="X6817" s="81"/>
      <c r="AL6817" s="81"/>
    </row>
    <row r="6818" spans="4:38" s="80" customFormat="1">
      <c r="D6818" s="81"/>
      <c r="E6818" s="81"/>
      <c r="K6818" s="82"/>
      <c r="W6818" s="81"/>
      <c r="X6818" s="81"/>
      <c r="AL6818" s="81"/>
    </row>
    <row r="6819" spans="4:38" s="80" customFormat="1">
      <c r="D6819" s="81"/>
      <c r="E6819" s="81"/>
      <c r="K6819" s="82"/>
      <c r="W6819" s="81"/>
      <c r="X6819" s="81"/>
      <c r="AL6819" s="81"/>
    </row>
    <row r="6820" spans="4:38" s="80" customFormat="1">
      <c r="D6820" s="81"/>
      <c r="E6820" s="81"/>
      <c r="K6820" s="82"/>
      <c r="W6820" s="81"/>
      <c r="X6820" s="81"/>
      <c r="AL6820" s="81"/>
    </row>
    <row r="6821" spans="4:38" s="80" customFormat="1">
      <c r="D6821" s="81"/>
      <c r="E6821" s="81"/>
      <c r="K6821" s="82"/>
      <c r="W6821" s="81"/>
      <c r="X6821" s="81"/>
      <c r="AL6821" s="81"/>
    </row>
    <row r="6822" spans="4:38" s="80" customFormat="1">
      <c r="D6822" s="81"/>
      <c r="E6822" s="81"/>
      <c r="K6822" s="82"/>
      <c r="W6822" s="81"/>
      <c r="X6822" s="81"/>
      <c r="AL6822" s="81"/>
    </row>
    <row r="6823" spans="4:38" s="80" customFormat="1">
      <c r="D6823" s="81"/>
      <c r="E6823" s="81"/>
      <c r="K6823" s="82"/>
      <c r="W6823" s="81"/>
      <c r="X6823" s="81"/>
      <c r="AL6823" s="81"/>
    </row>
    <row r="6824" spans="4:38" s="80" customFormat="1">
      <c r="D6824" s="81"/>
      <c r="E6824" s="81"/>
      <c r="K6824" s="82"/>
      <c r="W6824" s="81"/>
      <c r="X6824" s="81"/>
      <c r="AL6824" s="81"/>
    </row>
    <row r="6825" spans="4:38" s="80" customFormat="1">
      <c r="D6825" s="81"/>
      <c r="E6825" s="81"/>
      <c r="K6825" s="82"/>
      <c r="W6825" s="81"/>
      <c r="X6825" s="81"/>
      <c r="AL6825" s="81"/>
    </row>
    <row r="6826" spans="4:38" s="80" customFormat="1">
      <c r="D6826" s="81"/>
      <c r="E6826" s="81"/>
      <c r="K6826" s="82"/>
      <c r="W6826" s="81"/>
      <c r="X6826" s="81"/>
      <c r="AL6826" s="81"/>
    </row>
    <row r="6827" spans="4:38" s="80" customFormat="1">
      <c r="D6827" s="81"/>
      <c r="E6827" s="81"/>
      <c r="K6827" s="82"/>
      <c r="W6827" s="81"/>
      <c r="X6827" s="81"/>
      <c r="AL6827" s="81"/>
    </row>
    <row r="6828" spans="4:38" s="80" customFormat="1">
      <c r="D6828" s="81"/>
      <c r="E6828" s="81"/>
      <c r="K6828" s="82"/>
      <c r="W6828" s="81"/>
      <c r="X6828" s="81"/>
      <c r="AL6828" s="81"/>
    </row>
    <row r="6829" spans="4:38" s="80" customFormat="1">
      <c r="D6829" s="81"/>
      <c r="E6829" s="81"/>
      <c r="K6829" s="82"/>
      <c r="W6829" s="81"/>
      <c r="X6829" s="81"/>
      <c r="AL6829" s="81"/>
    </row>
    <row r="6830" spans="4:38" s="80" customFormat="1">
      <c r="D6830" s="81"/>
      <c r="E6830" s="81"/>
      <c r="K6830" s="82"/>
      <c r="W6830" s="81"/>
      <c r="X6830" s="81"/>
      <c r="AL6830" s="81"/>
    </row>
    <row r="6831" spans="4:38" s="80" customFormat="1">
      <c r="D6831" s="81"/>
      <c r="E6831" s="81"/>
      <c r="K6831" s="82"/>
      <c r="W6831" s="81"/>
      <c r="X6831" s="81"/>
      <c r="AL6831" s="81"/>
    </row>
    <row r="6832" spans="4:38" s="80" customFormat="1">
      <c r="D6832" s="81"/>
      <c r="E6832" s="81"/>
      <c r="K6832" s="82"/>
      <c r="W6832" s="81"/>
      <c r="X6832" s="81"/>
      <c r="AL6832" s="81"/>
    </row>
    <row r="6833" spans="4:38" s="80" customFormat="1">
      <c r="D6833" s="81"/>
      <c r="E6833" s="81"/>
      <c r="K6833" s="82"/>
      <c r="W6833" s="81"/>
      <c r="X6833" s="81"/>
      <c r="AL6833" s="81"/>
    </row>
    <row r="6834" spans="4:38" s="80" customFormat="1">
      <c r="D6834" s="81"/>
      <c r="E6834" s="81"/>
      <c r="K6834" s="82"/>
      <c r="W6834" s="81"/>
      <c r="X6834" s="81"/>
      <c r="AL6834" s="81"/>
    </row>
    <row r="6835" spans="4:38" s="80" customFormat="1">
      <c r="D6835" s="81"/>
      <c r="E6835" s="81"/>
      <c r="K6835" s="82"/>
      <c r="W6835" s="81"/>
      <c r="X6835" s="81"/>
      <c r="AL6835" s="81"/>
    </row>
    <row r="6836" spans="4:38" s="80" customFormat="1">
      <c r="D6836" s="81"/>
      <c r="E6836" s="81"/>
      <c r="K6836" s="82"/>
      <c r="W6836" s="81"/>
      <c r="X6836" s="81"/>
      <c r="AL6836" s="81"/>
    </row>
    <row r="6837" spans="4:38" s="80" customFormat="1">
      <c r="D6837" s="81"/>
      <c r="E6837" s="81"/>
      <c r="K6837" s="82"/>
      <c r="W6837" s="81"/>
      <c r="X6837" s="81"/>
      <c r="AL6837" s="81"/>
    </row>
    <row r="6838" spans="4:38" s="80" customFormat="1">
      <c r="D6838" s="81"/>
      <c r="E6838" s="81"/>
      <c r="K6838" s="82"/>
      <c r="W6838" s="81"/>
      <c r="X6838" s="81"/>
      <c r="AL6838" s="81"/>
    </row>
    <row r="6839" spans="4:38" s="80" customFormat="1">
      <c r="D6839" s="81"/>
      <c r="E6839" s="81"/>
      <c r="K6839" s="82"/>
      <c r="W6839" s="81"/>
      <c r="X6839" s="81"/>
      <c r="AL6839" s="81"/>
    </row>
    <row r="6840" spans="4:38" s="80" customFormat="1">
      <c r="D6840" s="81"/>
      <c r="E6840" s="81"/>
      <c r="K6840" s="82"/>
      <c r="W6840" s="81"/>
      <c r="X6840" s="81"/>
      <c r="AL6840" s="81"/>
    </row>
    <row r="6841" spans="4:38" s="80" customFormat="1">
      <c r="D6841" s="81"/>
      <c r="E6841" s="81"/>
      <c r="K6841" s="82"/>
      <c r="W6841" s="81"/>
      <c r="X6841" s="81"/>
      <c r="AL6841" s="81"/>
    </row>
    <row r="6842" spans="4:38" s="80" customFormat="1">
      <c r="D6842" s="81"/>
      <c r="E6842" s="81"/>
      <c r="K6842" s="82"/>
      <c r="W6842" s="81"/>
      <c r="X6842" s="81"/>
      <c r="AL6842" s="81"/>
    </row>
    <row r="6843" spans="4:38" s="80" customFormat="1">
      <c r="D6843" s="81"/>
      <c r="E6843" s="81"/>
      <c r="K6843" s="82"/>
      <c r="W6843" s="81"/>
      <c r="X6843" s="81"/>
      <c r="AL6843" s="81"/>
    </row>
    <row r="6844" spans="4:38" s="80" customFormat="1">
      <c r="D6844" s="81"/>
      <c r="E6844" s="81"/>
      <c r="K6844" s="82"/>
      <c r="W6844" s="81"/>
      <c r="X6844" s="81"/>
      <c r="AL6844" s="81"/>
    </row>
    <row r="6845" spans="4:38" s="80" customFormat="1">
      <c r="D6845" s="81"/>
      <c r="E6845" s="81"/>
      <c r="K6845" s="82"/>
      <c r="W6845" s="81"/>
      <c r="X6845" s="81"/>
      <c r="AL6845" s="81"/>
    </row>
    <row r="6846" spans="4:38" s="80" customFormat="1">
      <c r="D6846" s="81"/>
      <c r="E6846" s="81"/>
      <c r="K6846" s="82"/>
      <c r="W6846" s="81"/>
      <c r="X6846" s="81"/>
      <c r="AL6846" s="81"/>
    </row>
    <row r="6847" spans="4:38" s="80" customFormat="1">
      <c r="D6847" s="81"/>
      <c r="E6847" s="81"/>
      <c r="K6847" s="82"/>
      <c r="W6847" s="81"/>
      <c r="X6847" s="81"/>
      <c r="AL6847" s="81"/>
    </row>
    <row r="6848" spans="4:38" s="80" customFormat="1">
      <c r="D6848" s="81"/>
      <c r="E6848" s="81"/>
      <c r="K6848" s="82"/>
      <c r="W6848" s="81"/>
      <c r="X6848" s="81"/>
      <c r="AL6848" s="81"/>
    </row>
    <row r="6849" spans="4:38" s="80" customFormat="1">
      <c r="D6849" s="81"/>
      <c r="E6849" s="81"/>
      <c r="K6849" s="82"/>
      <c r="W6849" s="81"/>
      <c r="X6849" s="81"/>
      <c r="AL6849" s="81"/>
    </row>
    <row r="6850" spans="4:38" s="80" customFormat="1">
      <c r="D6850" s="81"/>
      <c r="E6850" s="81"/>
      <c r="K6850" s="82"/>
      <c r="W6850" s="81"/>
      <c r="X6850" s="81"/>
      <c r="AL6850" s="81"/>
    </row>
    <row r="6851" spans="4:38" s="80" customFormat="1">
      <c r="D6851" s="81"/>
      <c r="E6851" s="81"/>
      <c r="K6851" s="82"/>
      <c r="W6851" s="81"/>
      <c r="X6851" s="81"/>
      <c r="AL6851" s="81"/>
    </row>
    <row r="6852" spans="4:38" s="80" customFormat="1">
      <c r="D6852" s="81"/>
      <c r="E6852" s="81"/>
      <c r="K6852" s="82"/>
      <c r="W6852" s="81"/>
      <c r="X6852" s="81"/>
      <c r="AL6852" s="81"/>
    </row>
    <row r="6853" spans="4:38" s="80" customFormat="1">
      <c r="D6853" s="81"/>
      <c r="E6853" s="81"/>
      <c r="K6853" s="82"/>
      <c r="W6853" s="81"/>
      <c r="X6853" s="81"/>
      <c r="AL6853" s="81"/>
    </row>
    <row r="6854" spans="4:38" s="80" customFormat="1">
      <c r="D6854" s="81"/>
      <c r="E6854" s="81"/>
      <c r="K6854" s="82"/>
      <c r="W6854" s="81"/>
      <c r="X6854" s="81"/>
      <c r="AL6854" s="81"/>
    </row>
    <row r="6855" spans="4:38" s="80" customFormat="1">
      <c r="D6855" s="81"/>
      <c r="E6855" s="81"/>
      <c r="K6855" s="82"/>
      <c r="W6855" s="81"/>
      <c r="X6855" s="81"/>
      <c r="AL6855" s="81"/>
    </row>
    <row r="6856" spans="4:38" s="80" customFormat="1">
      <c r="D6856" s="81"/>
      <c r="E6856" s="81"/>
      <c r="K6856" s="82"/>
      <c r="W6856" s="81"/>
      <c r="X6856" s="81"/>
      <c r="AL6856" s="81"/>
    </row>
    <row r="6857" spans="4:38" s="80" customFormat="1">
      <c r="D6857" s="81"/>
      <c r="E6857" s="81"/>
      <c r="K6857" s="82"/>
      <c r="W6857" s="81"/>
      <c r="X6857" s="81"/>
      <c r="AL6857" s="81"/>
    </row>
    <row r="6858" spans="4:38" s="80" customFormat="1">
      <c r="D6858" s="81"/>
      <c r="E6858" s="81"/>
      <c r="K6858" s="82"/>
      <c r="W6858" s="81"/>
      <c r="X6858" s="81"/>
      <c r="AL6858" s="81"/>
    </row>
    <row r="6859" spans="4:38" s="80" customFormat="1">
      <c r="D6859" s="81"/>
      <c r="E6859" s="81"/>
      <c r="K6859" s="82"/>
      <c r="W6859" s="81"/>
      <c r="X6859" s="81"/>
      <c r="AL6859" s="81"/>
    </row>
    <row r="6860" spans="4:38" s="80" customFormat="1">
      <c r="D6860" s="81"/>
      <c r="E6860" s="81"/>
      <c r="K6860" s="82"/>
      <c r="W6860" s="81"/>
      <c r="X6860" s="81"/>
      <c r="AL6860" s="81"/>
    </row>
    <row r="6861" spans="4:38" s="80" customFormat="1">
      <c r="D6861" s="81"/>
      <c r="E6861" s="81"/>
      <c r="K6861" s="82"/>
      <c r="W6861" s="81"/>
      <c r="X6861" s="81"/>
      <c r="AL6861" s="81"/>
    </row>
    <row r="6862" spans="4:38" s="80" customFormat="1">
      <c r="D6862" s="81"/>
      <c r="E6862" s="81"/>
      <c r="K6862" s="82"/>
      <c r="W6862" s="81"/>
      <c r="X6862" s="81"/>
      <c r="AL6862" s="81"/>
    </row>
    <row r="6863" spans="4:38" s="80" customFormat="1">
      <c r="D6863" s="81"/>
      <c r="E6863" s="81"/>
      <c r="K6863" s="82"/>
      <c r="W6863" s="81"/>
      <c r="X6863" s="81"/>
      <c r="AL6863" s="81"/>
    </row>
    <row r="6864" spans="4:38" s="80" customFormat="1">
      <c r="D6864" s="81"/>
      <c r="E6864" s="81"/>
      <c r="K6864" s="82"/>
      <c r="W6864" s="81"/>
      <c r="X6864" s="81"/>
      <c r="AL6864" s="81"/>
    </row>
    <row r="6865" spans="4:38" s="80" customFormat="1">
      <c r="D6865" s="81"/>
      <c r="E6865" s="81"/>
      <c r="K6865" s="82"/>
      <c r="W6865" s="81"/>
      <c r="X6865" s="81"/>
      <c r="AL6865" s="81"/>
    </row>
    <row r="6866" spans="4:38" s="80" customFormat="1">
      <c r="D6866" s="81"/>
      <c r="E6866" s="81"/>
      <c r="K6866" s="82"/>
      <c r="W6866" s="81"/>
      <c r="X6866" s="81"/>
      <c r="AL6866" s="81"/>
    </row>
    <row r="6867" spans="4:38" s="80" customFormat="1">
      <c r="D6867" s="81"/>
      <c r="E6867" s="81"/>
      <c r="K6867" s="82"/>
      <c r="W6867" s="81"/>
      <c r="X6867" s="81"/>
      <c r="AL6867" s="81"/>
    </row>
    <row r="6868" spans="4:38" s="80" customFormat="1">
      <c r="D6868" s="81"/>
      <c r="E6868" s="81"/>
      <c r="K6868" s="82"/>
      <c r="W6868" s="81"/>
      <c r="X6868" s="81"/>
      <c r="AL6868" s="81"/>
    </row>
    <row r="6869" spans="4:38" s="80" customFormat="1">
      <c r="D6869" s="81"/>
      <c r="E6869" s="81"/>
      <c r="K6869" s="82"/>
      <c r="W6869" s="81"/>
      <c r="X6869" s="81"/>
      <c r="AL6869" s="81"/>
    </row>
    <row r="6870" spans="4:38" s="80" customFormat="1">
      <c r="D6870" s="81"/>
      <c r="E6870" s="81"/>
      <c r="K6870" s="82"/>
      <c r="W6870" s="81"/>
      <c r="X6870" s="81"/>
      <c r="AL6870" s="81"/>
    </row>
    <row r="6871" spans="4:38" s="80" customFormat="1">
      <c r="D6871" s="81"/>
      <c r="E6871" s="81"/>
      <c r="K6871" s="82"/>
      <c r="W6871" s="81"/>
      <c r="X6871" s="81"/>
      <c r="AL6871" s="81"/>
    </row>
    <row r="6872" spans="4:38" s="80" customFormat="1">
      <c r="D6872" s="81"/>
      <c r="E6872" s="81"/>
      <c r="K6872" s="82"/>
      <c r="W6872" s="81"/>
      <c r="X6872" s="81"/>
      <c r="AL6872" s="81"/>
    </row>
    <row r="6873" spans="4:38" s="80" customFormat="1">
      <c r="D6873" s="81"/>
      <c r="E6873" s="81"/>
      <c r="K6873" s="82"/>
      <c r="W6873" s="81"/>
      <c r="X6873" s="81"/>
      <c r="AL6873" s="81"/>
    </row>
    <row r="6874" spans="4:38" s="80" customFormat="1">
      <c r="D6874" s="81"/>
      <c r="E6874" s="81"/>
      <c r="K6874" s="82"/>
      <c r="W6874" s="81"/>
      <c r="X6874" s="81"/>
      <c r="AL6874" s="81"/>
    </row>
    <row r="6875" spans="4:38" s="80" customFormat="1">
      <c r="D6875" s="81"/>
      <c r="E6875" s="81"/>
      <c r="K6875" s="82"/>
      <c r="W6875" s="81"/>
      <c r="X6875" s="81"/>
      <c r="AL6875" s="81"/>
    </row>
    <row r="6876" spans="4:38" s="80" customFormat="1">
      <c r="D6876" s="81"/>
      <c r="E6876" s="81"/>
      <c r="K6876" s="82"/>
      <c r="W6876" s="81"/>
      <c r="X6876" s="81"/>
      <c r="AL6876" s="81"/>
    </row>
    <row r="6877" spans="4:38" s="80" customFormat="1">
      <c r="D6877" s="81"/>
      <c r="E6877" s="81"/>
      <c r="K6877" s="82"/>
      <c r="W6877" s="81"/>
      <c r="X6877" s="81"/>
      <c r="AL6877" s="81"/>
    </row>
    <row r="6878" spans="4:38" s="80" customFormat="1">
      <c r="D6878" s="81"/>
      <c r="E6878" s="81"/>
      <c r="K6878" s="82"/>
      <c r="W6878" s="81"/>
      <c r="X6878" s="81"/>
      <c r="AL6878" s="81"/>
    </row>
    <row r="6879" spans="4:38" s="80" customFormat="1">
      <c r="D6879" s="81"/>
      <c r="E6879" s="81"/>
      <c r="K6879" s="82"/>
      <c r="W6879" s="81"/>
      <c r="X6879" s="81"/>
      <c r="AL6879" s="81"/>
    </row>
    <row r="6880" spans="4:38" s="80" customFormat="1">
      <c r="D6880" s="81"/>
      <c r="E6880" s="81"/>
      <c r="K6880" s="82"/>
      <c r="W6880" s="81"/>
      <c r="X6880" s="81"/>
      <c r="AL6880" s="81"/>
    </row>
    <row r="6881" spans="4:38" s="80" customFormat="1">
      <c r="D6881" s="81"/>
      <c r="E6881" s="81"/>
      <c r="K6881" s="82"/>
      <c r="W6881" s="81"/>
      <c r="X6881" s="81"/>
      <c r="AL6881" s="81"/>
    </row>
    <row r="6882" spans="4:38" s="80" customFormat="1">
      <c r="D6882" s="81"/>
      <c r="E6882" s="81"/>
      <c r="K6882" s="82"/>
      <c r="W6882" s="81"/>
      <c r="X6882" s="81"/>
      <c r="AL6882" s="81"/>
    </row>
    <row r="6883" spans="4:38" s="80" customFormat="1">
      <c r="D6883" s="81"/>
      <c r="E6883" s="81"/>
      <c r="K6883" s="82"/>
      <c r="W6883" s="81"/>
      <c r="X6883" s="81"/>
      <c r="AL6883" s="81"/>
    </row>
    <row r="6884" spans="4:38" s="80" customFormat="1">
      <c r="D6884" s="81"/>
      <c r="E6884" s="81"/>
      <c r="K6884" s="82"/>
      <c r="W6884" s="81"/>
      <c r="X6884" s="81"/>
      <c r="AL6884" s="81"/>
    </row>
    <row r="6885" spans="4:38" s="80" customFormat="1">
      <c r="D6885" s="81"/>
      <c r="E6885" s="81"/>
      <c r="K6885" s="82"/>
      <c r="W6885" s="81"/>
      <c r="X6885" s="81"/>
      <c r="AL6885" s="81"/>
    </row>
    <row r="6886" spans="4:38" s="80" customFormat="1">
      <c r="D6886" s="81"/>
      <c r="E6886" s="81"/>
      <c r="K6886" s="82"/>
      <c r="W6886" s="81"/>
      <c r="X6886" s="81"/>
      <c r="AL6886" s="81"/>
    </row>
    <row r="6887" spans="4:38" s="80" customFormat="1">
      <c r="D6887" s="81"/>
      <c r="E6887" s="81"/>
      <c r="K6887" s="82"/>
      <c r="W6887" s="81"/>
      <c r="X6887" s="81"/>
      <c r="AL6887" s="81"/>
    </row>
    <row r="6888" spans="4:38" s="80" customFormat="1">
      <c r="D6888" s="81"/>
      <c r="E6888" s="81"/>
      <c r="K6888" s="82"/>
      <c r="W6888" s="81"/>
      <c r="X6888" s="81"/>
      <c r="AL6888" s="81"/>
    </row>
    <row r="6889" spans="4:38" s="80" customFormat="1">
      <c r="D6889" s="81"/>
      <c r="E6889" s="81"/>
      <c r="K6889" s="82"/>
      <c r="W6889" s="81"/>
      <c r="X6889" s="81"/>
      <c r="AL6889" s="81"/>
    </row>
    <row r="6890" spans="4:38" s="80" customFormat="1">
      <c r="D6890" s="81"/>
      <c r="E6890" s="81"/>
      <c r="K6890" s="82"/>
      <c r="W6890" s="81"/>
      <c r="X6890" s="81"/>
      <c r="AL6890" s="81"/>
    </row>
    <row r="6891" spans="4:38" s="80" customFormat="1">
      <c r="D6891" s="81"/>
      <c r="E6891" s="81"/>
      <c r="K6891" s="82"/>
      <c r="W6891" s="81"/>
      <c r="X6891" s="81"/>
      <c r="AL6891" s="81"/>
    </row>
    <row r="6892" spans="4:38" s="80" customFormat="1">
      <c r="D6892" s="81"/>
      <c r="E6892" s="81"/>
      <c r="K6892" s="82"/>
      <c r="W6892" s="81"/>
      <c r="X6892" s="81"/>
      <c r="AL6892" s="81"/>
    </row>
    <row r="6893" spans="4:38" s="80" customFormat="1">
      <c r="D6893" s="81"/>
      <c r="E6893" s="81"/>
      <c r="K6893" s="82"/>
      <c r="W6893" s="81"/>
      <c r="X6893" s="81"/>
      <c r="AL6893" s="81"/>
    </row>
    <row r="6894" spans="4:38" s="80" customFormat="1">
      <c r="D6894" s="81"/>
      <c r="E6894" s="81"/>
      <c r="K6894" s="82"/>
      <c r="W6894" s="81"/>
      <c r="X6894" s="81"/>
      <c r="AL6894" s="81"/>
    </row>
    <row r="6895" spans="4:38" s="80" customFormat="1">
      <c r="D6895" s="81"/>
      <c r="E6895" s="81"/>
      <c r="K6895" s="82"/>
      <c r="W6895" s="81"/>
      <c r="X6895" s="81"/>
      <c r="AL6895" s="81"/>
    </row>
    <row r="6896" spans="4:38" s="80" customFormat="1">
      <c r="D6896" s="81"/>
      <c r="E6896" s="81"/>
      <c r="K6896" s="82"/>
      <c r="W6896" s="81"/>
      <c r="X6896" s="81"/>
      <c r="AL6896" s="81"/>
    </row>
    <row r="6897" spans="4:38" s="80" customFormat="1">
      <c r="D6897" s="81"/>
      <c r="E6897" s="81"/>
      <c r="K6897" s="82"/>
      <c r="W6897" s="81"/>
      <c r="X6897" s="81"/>
      <c r="AL6897" s="81"/>
    </row>
    <row r="6898" spans="4:38" s="80" customFormat="1">
      <c r="D6898" s="81"/>
      <c r="E6898" s="81"/>
      <c r="K6898" s="82"/>
      <c r="W6898" s="81"/>
      <c r="X6898" s="81"/>
      <c r="AL6898" s="81"/>
    </row>
    <row r="6899" spans="4:38" s="80" customFormat="1">
      <c r="D6899" s="81"/>
      <c r="E6899" s="81"/>
      <c r="K6899" s="82"/>
      <c r="W6899" s="81"/>
      <c r="X6899" s="81"/>
      <c r="AL6899" s="81"/>
    </row>
    <row r="6900" spans="4:38" s="80" customFormat="1">
      <c r="D6900" s="81"/>
      <c r="E6900" s="81"/>
      <c r="K6900" s="82"/>
      <c r="W6900" s="81"/>
      <c r="X6900" s="81"/>
      <c r="AL6900" s="81"/>
    </row>
    <row r="6901" spans="4:38" s="80" customFormat="1">
      <c r="D6901" s="81"/>
      <c r="E6901" s="81"/>
      <c r="K6901" s="82"/>
      <c r="W6901" s="81"/>
      <c r="X6901" s="81"/>
      <c r="AL6901" s="81"/>
    </row>
    <row r="6902" spans="4:38" s="80" customFormat="1">
      <c r="D6902" s="81"/>
      <c r="E6902" s="81"/>
      <c r="K6902" s="82"/>
      <c r="W6902" s="81"/>
      <c r="X6902" s="81"/>
      <c r="AL6902" s="81"/>
    </row>
    <row r="6903" spans="4:38" s="80" customFormat="1">
      <c r="D6903" s="81"/>
      <c r="E6903" s="81"/>
      <c r="K6903" s="82"/>
      <c r="W6903" s="81"/>
      <c r="X6903" s="81"/>
      <c r="AL6903" s="81"/>
    </row>
    <row r="6904" spans="4:38" s="80" customFormat="1">
      <c r="D6904" s="81"/>
      <c r="E6904" s="81"/>
      <c r="K6904" s="82"/>
      <c r="W6904" s="81"/>
      <c r="X6904" s="81"/>
      <c r="AL6904" s="81"/>
    </row>
    <row r="6905" spans="4:38" s="80" customFormat="1">
      <c r="D6905" s="81"/>
      <c r="E6905" s="81"/>
      <c r="K6905" s="82"/>
      <c r="W6905" s="81"/>
      <c r="X6905" s="81"/>
      <c r="AL6905" s="81"/>
    </row>
    <row r="6906" spans="4:38" s="80" customFormat="1">
      <c r="D6906" s="81"/>
      <c r="E6906" s="81"/>
      <c r="K6906" s="82"/>
      <c r="W6906" s="81"/>
      <c r="X6906" s="81"/>
      <c r="AL6906" s="81"/>
    </row>
    <row r="6907" spans="4:38" s="80" customFormat="1">
      <c r="D6907" s="81"/>
      <c r="E6907" s="81"/>
      <c r="K6907" s="82"/>
      <c r="W6907" s="81"/>
      <c r="X6907" s="81"/>
      <c r="AL6907" s="81"/>
    </row>
    <row r="6908" spans="4:38" s="80" customFormat="1">
      <c r="D6908" s="81"/>
      <c r="E6908" s="81"/>
      <c r="K6908" s="82"/>
      <c r="W6908" s="81"/>
      <c r="X6908" s="81"/>
      <c r="AL6908" s="81"/>
    </row>
    <row r="6909" spans="4:38" s="80" customFormat="1">
      <c r="D6909" s="81"/>
      <c r="E6909" s="81"/>
      <c r="K6909" s="82"/>
      <c r="W6909" s="81"/>
      <c r="X6909" s="81"/>
      <c r="AL6909" s="81"/>
    </row>
    <row r="6910" spans="4:38" s="80" customFormat="1">
      <c r="D6910" s="81"/>
      <c r="E6910" s="81"/>
      <c r="K6910" s="82"/>
      <c r="W6910" s="81"/>
      <c r="X6910" s="81"/>
      <c r="AL6910" s="81"/>
    </row>
    <row r="6911" spans="4:38" s="80" customFormat="1">
      <c r="D6911" s="81"/>
      <c r="E6911" s="81"/>
      <c r="K6911" s="82"/>
      <c r="W6911" s="81"/>
      <c r="X6911" s="81"/>
      <c r="AL6911" s="81"/>
    </row>
    <row r="6912" spans="4:38" s="80" customFormat="1">
      <c r="D6912" s="81"/>
      <c r="E6912" s="81"/>
      <c r="K6912" s="82"/>
      <c r="W6912" s="81"/>
      <c r="X6912" s="81"/>
      <c r="AL6912" s="81"/>
    </row>
    <row r="6913" spans="4:38" s="80" customFormat="1">
      <c r="D6913" s="81"/>
      <c r="E6913" s="81"/>
      <c r="K6913" s="82"/>
      <c r="W6913" s="81"/>
      <c r="X6913" s="81"/>
      <c r="AL6913" s="81"/>
    </row>
    <row r="6914" spans="4:38" s="80" customFormat="1">
      <c r="D6914" s="81"/>
      <c r="E6914" s="81"/>
      <c r="K6914" s="82"/>
      <c r="W6914" s="81"/>
      <c r="X6914" s="81"/>
      <c r="AL6914" s="81"/>
    </row>
    <row r="6915" spans="4:38" s="80" customFormat="1">
      <c r="D6915" s="81"/>
      <c r="E6915" s="81"/>
      <c r="K6915" s="82"/>
      <c r="W6915" s="81"/>
      <c r="X6915" s="81"/>
      <c r="AL6915" s="81"/>
    </row>
    <row r="6916" spans="4:38" s="80" customFormat="1">
      <c r="D6916" s="81"/>
      <c r="E6916" s="81"/>
      <c r="K6916" s="82"/>
      <c r="W6916" s="81"/>
      <c r="X6916" s="81"/>
      <c r="AL6916" s="81"/>
    </row>
    <row r="6917" spans="4:38" s="80" customFormat="1">
      <c r="D6917" s="81"/>
      <c r="E6917" s="81"/>
      <c r="K6917" s="82"/>
      <c r="W6917" s="81"/>
      <c r="X6917" s="81"/>
      <c r="AL6917" s="81"/>
    </row>
    <row r="6918" spans="4:38" s="80" customFormat="1">
      <c r="D6918" s="81"/>
      <c r="E6918" s="81"/>
      <c r="K6918" s="82"/>
      <c r="W6918" s="81"/>
      <c r="X6918" s="81"/>
      <c r="AL6918" s="81"/>
    </row>
    <row r="6919" spans="4:38" s="80" customFormat="1">
      <c r="D6919" s="81"/>
      <c r="E6919" s="81"/>
      <c r="K6919" s="82"/>
      <c r="W6919" s="81"/>
      <c r="X6919" s="81"/>
      <c r="AL6919" s="81"/>
    </row>
    <row r="6920" spans="4:38" s="80" customFormat="1">
      <c r="D6920" s="81"/>
      <c r="E6920" s="81"/>
      <c r="K6920" s="82"/>
      <c r="W6920" s="81"/>
      <c r="X6920" s="81"/>
      <c r="AL6920" s="81"/>
    </row>
    <row r="6921" spans="4:38" s="80" customFormat="1">
      <c r="D6921" s="81"/>
      <c r="E6921" s="81"/>
      <c r="K6921" s="82"/>
      <c r="W6921" s="81"/>
      <c r="X6921" s="81"/>
      <c r="AL6921" s="81"/>
    </row>
    <row r="6922" spans="4:38" s="80" customFormat="1">
      <c r="D6922" s="81"/>
      <c r="E6922" s="81"/>
      <c r="K6922" s="82"/>
      <c r="W6922" s="81"/>
      <c r="X6922" s="81"/>
      <c r="AL6922" s="81"/>
    </row>
    <row r="6923" spans="4:38" s="80" customFormat="1">
      <c r="D6923" s="81"/>
      <c r="E6923" s="81"/>
      <c r="K6923" s="82"/>
      <c r="W6923" s="81"/>
      <c r="X6923" s="81"/>
      <c r="AL6923" s="81"/>
    </row>
    <row r="6924" spans="4:38" s="80" customFormat="1">
      <c r="D6924" s="81"/>
      <c r="E6924" s="81"/>
      <c r="K6924" s="82"/>
      <c r="W6924" s="81"/>
      <c r="X6924" s="81"/>
      <c r="AL6924" s="81"/>
    </row>
    <row r="6925" spans="4:38" s="80" customFormat="1">
      <c r="D6925" s="81"/>
      <c r="E6925" s="81"/>
      <c r="K6925" s="82"/>
      <c r="W6925" s="81"/>
      <c r="X6925" s="81"/>
      <c r="AL6925" s="81"/>
    </row>
    <row r="6926" spans="4:38" s="80" customFormat="1">
      <c r="D6926" s="81"/>
      <c r="E6926" s="81"/>
      <c r="K6926" s="82"/>
      <c r="W6926" s="81"/>
      <c r="X6926" s="81"/>
      <c r="AL6926" s="81"/>
    </row>
    <row r="6927" spans="4:38" s="80" customFormat="1">
      <c r="D6927" s="81"/>
      <c r="E6927" s="81"/>
      <c r="K6927" s="82"/>
      <c r="W6927" s="81"/>
      <c r="X6927" s="81"/>
      <c r="AL6927" s="81"/>
    </row>
    <row r="6928" spans="4:38" s="80" customFormat="1">
      <c r="D6928" s="81"/>
      <c r="E6928" s="81"/>
      <c r="K6928" s="82"/>
      <c r="W6928" s="81"/>
      <c r="X6928" s="81"/>
      <c r="AL6928" s="81"/>
    </row>
    <row r="6929" spans="4:38" s="80" customFormat="1">
      <c r="D6929" s="81"/>
      <c r="E6929" s="81"/>
      <c r="K6929" s="82"/>
      <c r="W6929" s="81"/>
      <c r="X6929" s="81"/>
      <c r="AL6929" s="81"/>
    </row>
    <row r="6930" spans="4:38" s="80" customFormat="1">
      <c r="D6930" s="81"/>
      <c r="E6930" s="81"/>
      <c r="K6930" s="82"/>
      <c r="W6930" s="81"/>
      <c r="X6930" s="81"/>
      <c r="AL6930" s="81"/>
    </row>
    <row r="6931" spans="4:38" s="80" customFormat="1">
      <c r="D6931" s="81"/>
      <c r="E6931" s="81"/>
      <c r="K6931" s="82"/>
      <c r="W6931" s="81"/>
      <c r="X6931" s="81"/>
      <c r="AL6931" s="81"/>
    </row>
    <row r="6932" spans="4:38" s="80" customFormat="1">
      <c r="D6932" s="81"/>
      <c r="E6932" s="81"/>
      <c r="K6932" s="82"/>
      <c r="W6932" s="81"/>
      <c r="X6932" s="81"/>
      <c r="AL6932" s="81"/>
    </row>
    <row r="6933" spans="4:38" s="80" customFormat="1">
      <c r="D6933" s="81"/>
      <c r="E6933" s="81"/>
      <c r="K6933" s="82"/>
      <c r="W6933" s="81"/>
      <c r="X6933" s="81"/>
      <c r="AL6933" s="81"/>
    </row>
    <row r="6934" spans="4:38" s="80" customFormat="1">
      <c r="D6934" s="81"/>
      <c r="E6934" s="81"/>
      <c r="K6934" s="82"/>
      <c r="W6934" s="81"/>
      <c r="X6934" s="81"/>
      <c r="AL6934" s="81"/>
    </row>
    <row r="6935" spans="4:38" s="80" customFormat="1">
      <c r="D6935" s="81"/>
      <c r="E6935" s="81"/>
      <c r="K6935" s="82"/>
      <c r="W6935" s="81"/>
      <c r="X6935" s="81"/>
      <c r="AL6935" s="81"/>
    </row>
    <row r="6936" spans="4:38" s="80" customFormat="1">
      <c r="D6936" s="81"/>
      <c r="E6936" s="81"/>
      <c r="K6936" s="82"/>
      <c r="W6936" s="81"/>
      <c r="X6936" s="81"/>
      <c r="AL6936" s="81"/>
    </row>
    <row r="6937" spans="4:38" s="80" customFormat="1">
      <c r="D6937" s="81"/>
      <c r="E6937" s="81"/>
      <c r="K6937" s="82"/>
      <c r="W6937" s="81"/>
      <c r="X6937" s="81"/>
      <c r="AL6937" s="81"/>
    </row>
    <row r="6938" spans="4:38" s="80" customFormat="1">
      <c r="D6938" s="81"/>
      <c r="E6938" s="81"/>
      <c r="K6938" s="82"/>
      <c r="W6938" s="81"/>
      <c r="X6938" s="81"/>
      <c r="AL6938" s="81"/>
    </row>
    <row r="6939" spans="4:38" s="80" customFormat="1">
      <c r="D6939" s="81"/>
      <c r="E6939" s="81"/>
      <c r="K6939" s="82"/>
      <c r="W6939" s="81"/>
      <c r="X6939" s="81"/>
      <c r="AL6939" s="81"/>
    </row>
    <row r="6940" spans="4:38" s="80" customFormat="1">
      <c r="D6940" s="81"/>
      <c r="E6940" s="81"/>
      <c r="K6940" s="82"/>
      <c r="W6940" s="81"/>
      <c r="X6940" s="81"/>
      <c r="AL6940" s="81"/>
    </row>
    <row r="6941" spans="4:38" s="80" customFormat="1">
      <c r="D6941" s="81"/>
      <c r="E6941" s="81"/>
      <c r="K6941" s="82"/>
      <c r="W6941" s="81"/>
      <c r="X6941" s="81"/>
      <c r="AL6941" s="81"/>
    </row>
    <row r="6942" spans="4:38" s="80" customFormat="1">
      <c r="D6942" s="81"/>
      <c r="E6942" s="81"/>
      <c r="K6942" s="82"/>
      <c r="W6942" s="81"/>
      <c r="X6942" s="81"/>
      <c r="AL6942" s="81"/>
    </row>
    <row r="6943" spans="4:38" s="80" customFormat="1">
      <c r="D6943" s="81"/>
      <c r="E6943" s="81"/>
      <c r="K6943" s="82"/>
      <c r="W6943" s="81"/>
      <c r="X6943" s="81"/>
      <c r="AL6943" s="81"/>
    </row>
    <row r="6944" spans="4:38" s="80" customFormat="1">
      <c r="D6944" s="81"/>
      <c r="E6944" s="81"/>
      <c r="K6944" s="82"/>
      <c r="W6944" s="81"/>
      <c r="X6944" s="81"/>
      <c r="AL6944" s="81"/>
    </row>
    <row r="6945" spans="4:38" s="80" customFormat="1">
      <c r="D6945" s="81"/>
      <c r="E6945" s="81"/>
      <c r="K6945" s="82"/>
      <c r="W6945" s="81"/>
      <c r="X6945" s="81"/>
      <c r="AL6945" s="81"/>
    </row>
    <row r="6946" spans="4:38" s="80" customFormat="1">
      <c r="D6946" s="81"/>
      <c r="E6946" s="81"/>
      <c r="K6946" s="82"/>
      <c r="W6946" s="81"/>
      <c r="X6946" s="81"/>
      <c r="AL6946" s="81"/>
    </row>
    <row r="6947" spans="4:38" s="80" customFormat="1">
      <c r="D6947" s="81"/>
      <c r="E6947" s="81"/>
      <c r="K6947" s="82"/>
      <c r="W6947" s="81"/>
      <c r="X6947" s="81"/>
      <c r="AL6947" s="81"/>
    </row>
    <row r="6948" spans="4:38" s="80" customFormat="1">
      <c r="D6948" s="81"/>
      <c r="E6948" s="81"/>
      <c r="K6948" s="82"/>
      <c r="W6948" s="81"/>
      <c r="X6948" s="81"/>
      <c r="AL6948" s="81"/>
    </row>
    <row r="6949" spans="4:38" s="80" customFormat="1">
      <c r="D6949" s="81"/>
      <c r="E6949" s="81"/>
      <c r="K6949" s="82"/>
      <c r="W6949" s="81"/>
      <c r="X6949" s="81"/>
      <c r="AL6949" s="81"/>
    </row>
    <row r="6950" spans="4:38" s="80" customFormat="1">
      <c r="D6950" s="81"/>
      <c r="E6950" s="81"/>
      <c r="K6950" s="82"/>
      <c r="W6950" s="81"/>
      <c r="X6950" s="81"/>
      <c r="AL6950" s="81"/>
    </row>
    <row r="6951" spans="4:38" s="80" customFormat="1">
      <c r="D6951" s="81"/>
      <c r="E6951" s="81"/>
      <c r="K6951" s="82"/>
      <c r="W6951" s="81"/>
      <c r="X6951" s="81"/>
      <c r="AL6951" s="81"/>
    </row>
    <row r="6952" spans="4:38" s="80" customFormat="1">
      <c r="D6952" s="81"/>
      <c r="E6952" s="81"/>
      <c r="K6952" s="82"/>
      <c r="W6952" s="81"/>
      <c r="X6952" s="81"/>
      <c r="AL6952" s="81"/>
    </row>
    <row r="6953" spans="4:38" s="80" customFormat="1">
      <c r="D6953" s="81"/>
      <c r="E6953" s="81"/>
      <c r="K6953" s="82"/>
      <c r="W6953" s="81"/>
      <c r="X6953" s="81"/>
      <c r="AL6953" s="81"/>
    </row>
    <row r="6954" spans="4:38" s="80" customFormat="1">
      <c r="D6954" s="81"/>
      <c r="E6954" s="81"/>
      <c r="K6954" s="82"/>
      <c r="W6954" s="81"/>
      <c r="X6954" s="81"/>
      <c r="AL6954" s="81"/>
    </row>
    <row r="6955" spans="4:38" s="80" customFormat="1">
      <c r="D6955" s="81"/>
      <c r="E6955" s="81"/>
      <c r="K6955" s="82"/>
      <c r="W6955" s="81"/>
      <c r="X6955" s="81"/>
      <c r="AL6955" s="81"/>
    </row>
    <row r="6956" spans="4:38" s="80" customFormat="1">
      <c r="D6956" s="81"/>
      <c r="E6956" s="81"/>
      <c r="K6956" s="82"/>
      <c r="W6956" s="81"/>
      <c r="X6956" s="81"/>
      <c r="AL6956" s="81"/>
    </row>
    <row r="6957" spans="4:38" s="80" customFormat="1">
      <c r="D6957" s="81"/>
      <c r="E6957" s="81"/>
      <c r="K6957" s="82"/>
      <c r="W6957" s="81"/>
      <c r="X6957" s="81"/>
      <c r="AL6957" s="81"/>
    </row>
    <row r="6958" spans="4:38" s="80" customFormat="1">
      <c r="D6958" s="81"/>
      <c r="E6958" s="81"/>
      <c r="K6958" s="82"/>
      <c r="W6958" s="81"/>
      <c r="X6958" s="81"/>
      <c r="AL6958" s="81"/>
    </row>
    <row r="6959" spans="4:38" s="80" customFormat="1">
      <c r="D6959" s="81"/>
      <c r="E6959" s="81"/>
      <c r="K6959" s="82"/>
      <c r="W6959" s="81"/>
      <c r="X6959" s="81"/>
      <c r="AL6959" s="81"/>
    </row>
    <row r="6960" spans="4:38" s="80" customFormat="1">
      <c r="D6960" s="81"/>
      <c r="E6960" s="81"/>
      <c r="K6960" s="82"/>
      <c r="W6960" s="81"/>
      <c r="X6960" s="81"/>
      <c r="AL6960" s="81"/>
    </row>
    <row r="6961" spans="4:38" s="80" customFormat="1">
      <c r="D6961" s="81"/>
      <c r="E6961" s="81"/>
      <c r="K6961" s="82"/>
      <c r="W6961" s="81"/>
      <c r="X6961" s="81"/>
      <c r="AL6961" s="81"/>
    </row>
    <row r="6962" spans="4:38" s="80" customFormat="1">
      <c r="D6962" s="81"/>
      <c r="E6962" s="81"/>
      <c r="K6962" s="82"/>
      <c r="W6962" s="81"/>
      <c r="X6962" s="81"/>
      <c r="AL6962" s="81"/>
    </row>
    <row r="6963" spans="4:38" s="80" customFormat="1">
      <c r="D6963" s="81"/>
      <c r="E6963" s="81"/>
      <c r="K6963" s="82"/>
      <c r="W6963" s="81"/>
      <c r="X6963" s="81"/>
      <c r="AL6963" s="81"/>
    </row>
    <row r="6964" spans="4:38" s="80" customFormat="1">
      <c r="D6964" s="81"/>
      <c r="E6964" s="81"/>
      <c r="K6964" s="82"/>
      <c r="W6964" s="81"/>
      <c r="X6964" s="81"/>
      <c r="AL6964" s="81"/>
    </row>
    <row r="6965" spans="4:38" s="80" customFormat="1">
      <c r="D6965" s="81"/>
      <c r="E6965" s="81"/>
      <c r="K6965" s="82"/>
      <c r="W6965" s="81"/>
      <c r="X6965" s="81"/>
      <c r="AL6965" s="81"/>
    </row>
    <row r="6966" spans="4:38" s="80" customFormat="1">
      <c r="D6966" s="81"/>
      <c r="E6966" s="81"/>
      <c r="K6966" s="82"/>
      <c r="W6966" s="81"/>
      <c r="X6966" s="81"/>
      <c r="AL6966" s="81"/>
    </row>
    <row r="6967" spans="4:38" s="80" customFormat="1">
      <c r="D6967" s="81"/>
      <c r="E6967" s="81"/>
      <c r="K6967" s="82"/>
      <c r="W6967" s="81"/>
      <c r="X6967" s="81"/>
      <c r="AL6967" s="81"/>
    </row>
    <row r="6968" spans="4:38" s="80" customFormat="1">
      <c r="D6968" s="81"/>
      <c r="E6968" s="81"/>
      <c r="K6968" s="82"/>
      <c r="W6968" s="81"/>
      <c r="X6968" s="81"/>
      <c r="AL6968" s="81"/>
    </row>
    <row r="6969" spans="4:38" s="80" customFormat="1">
      <c r="D6969" s="81"/>
      <c r="E6969" s="81"/>
      <c r="K6969" s="82"/>
      <c r="W6969" s="81"/>
      <c r="X6969" s="81"/>
      <c r="AL6969" s="81"/>
    </row>
    <row r="6970" spans="4:38" s="80" customFormat="1">
      <c r="D6970" s="81"/>
      <c r="E6970" s="81"/>
      <c r="K6970" s="82"/>
      <c r="W6970" s="81"/>
      <c r="X6970" s="81"/>
      <c r="AL6970" s="81"/>
    </row>
    <row r="6971" spans="4:38" s="80" customFormat="1">
      <c r="D6971" s="81"/>
      <c r="E6971" s="81"/>
      <c r="K6971" s="82"/>
      <c r="W6971" s="81"/>
      <c r="X6971" s="81"/>
      <c r="AL6971" s="81"/>
    </row>
    <row r="6972" spans="4:38" s="80" customFormat="1">
      <c r="D6972" s="81"/>
      <c r="E6972" s="81"/>
      <c r="K6972" s="82"/>
      <c r="W6972" s="81"/>
      <c r="X6972" s="81"/>
      <c r="AL6972" s="81"/>
    </row>
    <row r="6973" spans="4:38" s="80" customFormat="1">
      <c r="D6973" s="81"/>
      <c r="E6973" s="81"/>
      <c r="K6973" s="82"/>
      <c r="W6973" s="81"/>
      <c r="X6973" s="81"/>
      <c r="AL6973" s="81"/>
    </row>
    <row r="6974" spans="4:38" s="80" customFormat="1">
      <c r="D6974" s="81"/>
      <c r="E6974" s="81"/>
      <c r="K6974" s="82"/>
      <c r="W6974" s="81"/>
      <c r="X6974" s="81"/>
      <c r="AL6974" s="81"/>
    </row>
    <row r="6975" spans="4:38" s="80" customFormat="1">
      <c r="D6975" s="81"/>
      <c r="E6975" s="81"/>
      <c r="K6975" s="82"/>
      <c r="W6975" s="81"/>
      <c r="X6975" s="81"/>
      <c r="AL6975" s="81"/>
    </row>
    <row r="6976" spans="4:38" s="80" customFormat="1">
      <c r="D6976" s="81"/>
      <c r="E6976" s="81"/>
      <c r="K6976" s="82"/>
      <c r="W6976" s="81"/>
      <c r="X6976" s="81"/>
      <c r="AL6976" s="81"/>
    </row>
    <row r="6977" spans="4:38" s="80" customFormat="1">
      <c r="D6977" s="81"/>
      <c r="E6977" s="81"/>
      <c r="K6977" s="82"/>
      <c r="W6977" s="81"/>
      <c r="X6977" s="81"/>
      <c r="AL6977" s="81"/>
    </row>
    <row r="6978" spans="4:38" s="80" customFormat="1">
      <c r="D6978" s="81"/>
      <c r="E6978" s="81"/>
      <c r="K6978" s="82"/>
      <c r="W6978" s="81"/>
      <c r="X6978" s="81"/>
      <c r="AL6978" s="81"/>
    </row>
    <row r="6979" spans="4:38" s="80" customFormat="1">
      <c r="D6979" s="81"/>
      <c r="E6979" s="81"/>
      <c r="K6979" s="82"/>
      <c r="W6979" s="81"/>
      <c r="X6979" s="81"/>
      <c r="AL6979" s="81"/>
    </row>
    <row r="6980" spans="4:38" s="80" customFormat="1">
      <c r="D6980" s="81"/>
      <c r="E6980" s="81"/>
      <c r="K6980" s="82"/>
      <c r="W6980" s="81"/>
      <c r="X6980" s="81"/>
      <c r="AL6980" s="81"/>
    </row>
    <row r="6981" spans="4:38" s="80" customFormat="1">
      <c r="D6981" s="81"/>
      <c r="E6981" s="81"/>
      <c r="K6981" s="82"/>
      <c r="W6981" s="81"/>
      <c r="X6981" s="81"/>
      <c r="AL6981" s="81"/>
    </row>
    <row r="6982" spans="4:38" s="80" customFormat="1">
      <c r="D6982" s="81"/>
      <c r="E6982" s="81"/>
      <c r="K6982" s="82"/>
      <c r="W6982" s="81"/>
      <c r="X6982" s="81"/>
      <c r="AL6982" s="81"/>
    </row>
    <row r="6983" spans="4:38" s="80" customFormat="1">
      <c r="D6983" s="81"/>
      <c r="E6983" s="81"/>
      <c r="K6983" s="82"/>
      <c r="W6983" s="81"/>
      <c r="X6983" s="81"/>
      <c r="AL6983" s="81"/>
    </row>
    <row r="6984" spans="4:38" s="80" customFormat="1">
      <c r="D6984" s="81"/>
      <c r="E6984" s="81"/>
      <c r="K6984" s="82"/>
      <c r="W6984" s="81"/>
      <c r="X6984" s="81"/>
      <c r="AL6984" s="81"/>
    </row>
    <row r="6985" spans="4:38" s="80" customFormat="1">
      <c r="D6985" s="81"/>
      <c r="E6985" s="81"/>
      <c r="K6985" s="82"/>
      <c r="W6985" s="81"/>
      <c r="X6985" s="81"/>
      <c r="AL6985" s="81"/>
    </row>
    <row r="6986" spans="4:38" s="80" customFormat="1">
      <c r="D6986" s="81"/>
      <c r="E6986" s="81"/>
      <c r="K6986" s="82"/>
      <c r="W6986" s="81"/>
      <c r="X6986" s="81"/>
      <c r="AL6986" s="81"/>
    </row>
    <row r="6987" spans="4:38" s="80" customFormat="1">
      <c r="D6987" s="81"/>
      <c r="E6987" s="81"/>
      <c r="K6987" s="82"/>
      <c r="W6987" s="81"/>
      <c r="X6987" s="81"/>
      <c r="AL6987" s="81"/>
    </row>
    <row r="6988" spans="4:38" s="80" customFormat="1">
      <c r="D6988" s="81"/>
      <c r="E6988" s="81"/>
      <c r="K6988" s="82"/>
      <c r="W6988" s="81"/>
      <c r="X6988" s="81"/>
      <c r="AL6988" s="81"/>
    </row>
    <row r="6989" spans="4:38" s="80" customFormat="1">
      <c r="D6989" s="81"/>
      <c r="E6989" s="81"/>
      <c r="K6989" s="82"/>
      <c r="W6989" s="81"/>
      <c r="X6989" s="81"/>
      <c r="AL6989" s="81"/>
    </row>
    <row r="6990" spans="4:38" s="80" customFormat="1">
      <c r="D6990" s="81"/>
      <c r="E6990" s="81"/>
      <c r="K6990" s="82"/>
      <c r="W6990" s="81"/>
      <c r="X6990" s="81"/>
      <c r="AL6990" s="81"/>
    </row>
    <row r="6991" spans="4:38" s="80" customFormat="1">
      <c r="D6991" s="81"/>
      <c r="E6991" s="81"/>
      <c r="K6991" s="82"/>
      <c r="W6991" s="81"/>
      <c r="X6991" s="81"/>
      <c r="AL6991" s="81"/>
    </row>
    <row r="6992" spans="4:38" s="80" customFormat="1">
      <c r="D6992" s="81"/>
      <c r="E6992" s="81"/>
      <c r="K6992" s="82"/>
      <c r="W6992" s="81"/>
      <c r="X6992" s="81"/>
      <c r="AL6992" s="81"/>
    </row>
    <row r="6993" spans="4:38" s="80" customFormat="1">
      <c r="D6993" s="81"/>
      <c r="E6993" s="81"/>
      <c r="K6993" s="82"/>
      <c r="W6993" s="81"/>
      <c r="X6993" s="81"/>
      <c r="AL6993" s="81"/>
    </row>
    <row r="6994" spans="4:38" s="80" customFormat="1">
      <c r="D6994" s="81"/>
      <c r="E6994" s="81"/>
      <c r="K6994" s="82"/>
      <c r="W6994" s="81"/>
      <c r="X6994" s="81"/>
      <c r="AL6994" s="81"/>
    </row>
    <row r="6995" spans="4:38" s="80" customFormat="1">
      <c r="D6995" s="81"/>
      <c r="E6995" s="81"/>
      <c r="K6995" s="82"/>
      <c r="W6995" s="81"/>
      <c r="X6995" s="81"/>
      <c r="AL6995" s="81"/>
    </row>
    <row r="6996" spans="4:38" s="80" customFormat="1">
      <c r="D6996" s="81"/>
      <c r="E6996" s="81"/>
      <c r="K6996" s="82"/>
      <c r="W6996" s="81"/>
      <c r="X6996" s="81"/>
      <c r="AL6996" s="81"/>
    </row>
    <row r="6997" spans="4:38" s="80" customFormat="1">
      <c r="D6997" s="81"/>
      <c r="E6997" s="81"/>
      <c r="K6997" s="82"/>
      <c r="W6997" s="81"/>
      <c r="X6997" s="81"/>
      <c r="AL6997" s="81"/>
    </row>
    <row r="6998" spans="4:38" s="80" customFormat="1">
      <c r="D6998" s="81"/>
      <c r="E6998" s="81"/>
      <c r="K6998" s="82"/>
      <c r="W6998" s="81"/>
      <c r="X6998" s="81"/>
      <c r="AL6998" s="81"/>
    </row>
    <row r="6999" spans="4:38" s="80" customFormat="1">
      <c r="D6999" s="81"/>
      <c r="E6999" s="81"/>
      <c r="K6999" s="82"/>
      <c r="W6999" s="81"/>
      <c r="X6999" s="81"/>
      <c r="AL6999" s="81"/>
    </row>
    <row r="7000" spans="4:38" s="80" customFormat="1">
      <c r="D7000" s="81"/>
      <c r="E7000" s="81"/>
      <c r="K7000" s="82"/>
      <c r="W7000" s="81"/>
      <c r="X7000" s="81"/>
      <c r="AL7000" s="81"/>
    </row>
    <row r="7001" spans="4:38" s="80" customFormat="1">
      <c r="D7001" s="81"/>
      <c r="E7001" s="81"/>
      <c r="K7001" s="82"/>
      <c r="W7001" s="81"/>
      <c r="X7001" s="81"/>
      <c r="AL7001" s="81"/>
    </row>
    <row r="7002" spans="4:38" s="80" customFormat="1">
      <c r="D7002" s="81"/>
      <c r="E7002" s="81"/>
      <c r="K7002" s="82"/>
      <c r="W7002" s="81"/>
      <c r="X7002" s="81"/>
      <c r="AL7002" s="81"/>
    </row>
    <row r="7003" spans="4:38" s="80" customFormat="1">
      <c r="D7003" s="81"/>
      <c r="E7003" s="81"/>
      <c r="K7003" s="82"/>
      <c r="W7003" s="81"/>
      <c r="X7003" s="81"/>
      <c r="AL7003" s="81"/>
    </row>
    <row r="7004" spans="4:38" s="80" customFormat="1">
      <c r="D7004" s="81"/>
      <c r="E7004" s="81"/>
      <c r="K7004" s="82"/>
      <c r="W7004" s="81"/>
      <c r="X7004" s="81"/>
      <c r="AL7004" s="81"/>
    </row>
    <row r="7005" spans="4:38" s="80" customFormat="1">
      <c r="D7005" s="81"/>
      <c r="E7005" s="81"/>
      <c r="K7005" s="82"/>
      <c r="W7005" s="81"/>
      <c r="X7005" s="81"/>
      <c r="AL7005" s="81"/>
    </row>
    <row r="7006" spans="4:38" s="80" customFormat="1">
      <c r="D7006" s="81"/>
      <c r="E7006" s="81"/>
      <c r="K7006" s="82"/>
      <c r="W7006" s="81"/>
      <c r="X7006" s="81"/>
      <c r="AL7006" s="81"/>
    </row>
    <row r="7007" spans="4:38" s="80" customFormat="1">
      <c r="D7007" s="81"/>
      <c r="E7007" s="81"/>
      <c r="K7007" s="82"/>
      <c r="W7007" s="81"/>
      <c r="X7007" s="81"/>
      <c r="AL7007" s="81"/>
    </row>
    <row r="7008" spans="4:38" s="80" customFormat="1">
      <c r="D7008" s="81"/>
      <c r="E7008" s="81"/>
      <c r="K7008" s="82"/>
      <c r="W7008" s="81"/>
      <c r="X7008" s="81"/>
      <c r="AL7008" s="81"/>
    </row>
    <row r="7009" spans="4:38" s="80" customFormat="1">
      <c r="D7009" s="81"/>
      <c r="E7009" s="81"/>
      <c r="K7009" s="82"/>
      <c r="W7009" s="81"/>
      <c r="X7009" s="81"/>
      <c r="AL7009" s="81"/>
    </row>
    <row r="7010" spans="4:38" s="80" customFormat="1">
      <c r="D7010" s="81"/>
      <c r="E7010" s="81"/>
      <c r="K7010" s="82"/>
      <c r="W7010" s="81"/>
      <c r="X7010" s="81"/>
      <c r="AL7010" s="81"/>
    </row>
    <row r="7011" spans="4:38" s="80" customFormat="1">
      <c r="D7011" s="81"/>
      <c r="E7011" s="81"/>
      <c r="K7011" s="82"/>
      <c r="W7011" s="81"/>
      <c r="X7011" s="81"/>
      <c r="AL7011" s="81"/>
    </row>
    <row r="7012" spans="4:38" s="80" customFormat="1">
      <c r="D7012" s="81"/>
      <c r="E7012" s="81"/>
      <c r="K7012" s="82"/>
      <c r="W7012" s="81"/>
      <c r="X7012" s="81"/>
      <c r="AL7012" s="81"/>
    </row>
    <row r="7013" spans="4:38" s="80" customFormat="1">
      <c r="D7013" s="81"/>
      <c r="E7013" s="81"/>
      <c r="K7013" s="82"/>
      <c r="W7013" s="81"/>
      <c r="X7013" s="81"/>
      <c r="AL7013" s="81"/>
    </row>
    <row r="7014" spans="4:38" s="80" customFormat="1">
      <c r="D7014" s="81"/>
      <c r="E7014" s="81"/>
      <c r="K7014" s="82"/>
      <c r="W7014" s="81"/>
      <c r="X7014" s="81"/>
      <c r="AL7014" s="81"/>
    </row>
    <row r="7015" spans="4:38" s="80" customFormat="1">
      <c r="D7015" s="81"/>
      <c r="E7015" s="81"/>
      <c r="K7015" s="82"/>
      <c r="W7015" s="81"/>
      <c r="X7015" s="81"/>
      <c r="AL7015" s="81"/>
    </row>
    <row r="7016" spans="4:38" s="80" customFormat="1">
      <c r="D7016" s="81"/>
      <c r="E7016" s="81"/>
      <c r="K7016" s="82"/>
      <c r="W7016" s="81"/>
      <c r="X7016" s="81"/>
      <c r="AL7016" s="81"/>
    </row>
    <row r="7017" spans="4:38" s="80" customFormat="1">
      <c r="D7017" s="81"/>
      <c r="E7017" s="81"/>
      <c r="K7017" s="82"/>
      <c r="W7017" s="81"/>
      <c r="X7017" s="81"/>
      <c r="AL7017" s="81"/>
    </row>
    <row r="7018" spans="4:38" s="80" customFormat="1">
      <c r="D7018" s="81"/>
      <c r="E7018" s="81"/>
      <c r="K7018" s="82"/>
      <c r="W7018" s="81"/>
      <c r="X7018" s="81"/>
      <c r="AL7018" s="81"/>
    </row>
    <row r="7019" spans="4:38" s="80" customFormat="1">
      <c r="D7019" s="81"/>
      <c r="E7019" s="81"/>
      <c r="K7019" s="82"/>
      <c r="W7019" s="81"/>
      <c r="X7019" s="81"/>
      <c r="AL7019" s="81"/>
    </row>
    <row r="7020" spans="4:38" s="80" customFormat="1">
      <c r="D7020" s="81"/>
      <c r="E7020" s="81"/>
      <c r="K7020" s="82"/>
      <c r="W7020" s="81"/>
      <c r="X7020" s="81"/>
      <c r="AL7020" s="81"/>
    </row>
    <row r="7021" spans="4:38" s="80" customFormat="1">
      <c r="D7021" s="81"/>
      <c r="E7021" s="81"/>
      <c r="K7021" s="82"/>
      <c r="W7021" s="81"/>
      <c r="X7021" s="81"/>
      <c r="AL7021" s="81"/>
    </row>
    <row r="7022" spans="4:38" s="80" customFormat="1">
      <c r="D7022" s="81"/>
      <c r="E7022" s="81"/>
      <c r="K7022" s="82"/>
      <c r="W7022" s="81"/>
      <c r="X7022" s="81"/>
      <c r="AL7022" s="81"/>
    </row>
    <row r="7023" spans="4:38" s="80" customFormat="1">
      <c r="D7023" s="81"/>
      <c r="E7023" s="81"/>
      <c r="K7023" s="82"/>
      <c r="W7023" s="81"/>
      <c r="X7023" s="81"/>
      <c r="AL7023" s="81"/>
    </row>
    <row r="7024" spans="4:38" s="80" customFormat="1">
      <c r="D7024" s="81"/>
      <c r="E7024" s="81"/>
      <c r="K7024" s="82"/>
      <c r="W7024" s="81"/>
      <c r="X7024" s="81"/>
      <c r="AL7024" s="81"/>
    </row>
    <row r="7025" spans="4:38" s="80" customFormat="1">
      <c r="D7025" s="81"/>
      <c r="E7025" s="81"/>
      <c r="K7025" s="82"/>
      <c r="W7025" s="81"/>
      <c r="X7025" s="81"/>
      <c r="AL7025" s="81"/>
    </row>
    <row r="7026" spans="4:38" s="80" customFormat="1">
      <c r="D7026" s="81"/>
      <c r="E7026" s="81"/>
      <c r="K7026" s="82"/>
      <c r="W7026" s="81"/>
      <c r="X7026" s="81"/>
      <c r="AL7026" s="81"/>
    </row>
    <row r="7027" spans="4:38" s="80" customFormat="1">
      <c r="D7027" s="81"/>
      <c r="E7027" s="81"/>
      <c r="K7027" s="82"/>
      <c r="W7027" s="81"/>
      <c r="X7027" s="81"/>
      <c r="AL7027" s="81"/>
    </row>
    <row r="7028" spans="4:38" s="80" customFormat="1">
      <c r="D7028" s="81"/>
      <c r="E7028" s="81"/>
      <c r="K7028" s="82"/>
      <c r="W7028" s="81"/>
      <c r="X7028" s="81"/>
      <c r="AL7028" s="81"/>
    </row>
    <row r="7029" spans="4:38" s="80" customFormat="1">
      <c r="D7029" s="81"/>
      <c r="E7029" s="81"/>
      <c r="K7029" s="82"/>
      <c r="W7029" s="81"/>
      <c r="X7029" s="81"/>
      <c r="AL7029" s="81"/>
    </row>
    <row r="7030" spans="4:38" s="80" customFormat="1">
      <c r="D7030" s="81"/>
      <c r="E7030" s="81"/>
      <c r="K7030" s="82"/>
      <c r="W7030" s="81"/>
      <c r="X7030" s="81"/>
      <c r="AL7030" s="81"/>
    </row>
    <row r="7031" spans="4:38" s="80" customFormat="1">
      <c r="D7031" s="81"/>
      <c r="E7031" s="81"/>
      <c r="K7031" s="82"/>
      <c r="W7031" s="81"/>
      <c r="X7031" s="81"/>
      <c r="AL7031" s="81"/>
    </row>
    <row r="7032" spans="4:38" s="80" customFormat="1">
      <c r="D7032" s="81"/>
      <c r="E7032" s="81"/>
      <c r="K7032" s="82"/>
      <c r="W7032" s="81"/>
      <c r="X7032" s="81"/>
      <c r="AL7032" s="81"/>
    </row>
    <row r="7033" spans="4:38" s="80" customFormat="1">
      <c r="D7033" s="81"/>
      <c r="E7033" s="81"/>
      <c r="K7033" s="82"/>
      <c r="W7033" s="81"/>
      <c r="X7033" s="81"/>
      <c r="AL7033" s="81"/>
    </row>
    <row r="7034" spans="4:38" s="80" customFormat="1">
      <c r="D7034" s="81"/>
      <c r="E7034" s="81"/>
      <c r="K7034" s="82"/>
      <c r="W7034" s="81"/>
      <c r="X7034" s="81"/>
      <c r="AL7034" s="81"/>
    </row>
    <row r="7035" spans="4:38" s="80" customFormat="1">
      <c r="D7035" s="81"/>
      <c r="E7035" s="81"/>
      <c r="K7035" s="82"/>
      <c r="W7035" s="81"/>
      <c r="X7035" s="81"/>
      <c r="AL7035" s="81"/>
    </row>
    <row r="7036" spans="4:38" s="80" customFormat="1">
      <c r="D7036" s="81"/>
      <c r="E7036" s="81"/>
      <c r="K7036" s="82"/>
      <c r="W7036" s="81"/>
      <c r="X7036" s="81"/>
      <c r="AL7036" s="81"/>
    </row>
    <row r="7037" spans="4:38" s="80" customFormat="1">
      <c r="D7037" s="81"/>
      <c r="E7037" s="81"/>
      <c r="K7037" s="82"/>
      <c r="W7037" s="81"/>
      <c r="X7037" s="81"/>
      <c r="AL7037" s="81"/>
    </row>
    <row r="7038" spans="4:38" s="80" customFormat="1">
      <c r="D7038" s="81"/>
      <c r="E7038" s="81"/>
      <c r="K7038" s="82"/>
      <c r="W7038" s="81"/>
      <c r="X7038" s="81"/>
      <c r="AL7038" s="81"/>
    </row>
    <row r="7039" spans="4:38" s="80" customFormat="1">
      <c r="D7039" s="81"/>
      <c r="E7039" s="81"/>
      <c r="K7039" s="82"/>
      <c r="W7039" s="81"/>
      <c r="X7039" s="81"/>
      <c r="AL7039" s="81"/>
    </row>
    <row r="7040" spans="4:38" s="80" customFormat="1">
      <c r="D7040" s="81"/>
      <c r="E7040" s="81"/>
      <c r="K7040" s="82"/>
      <c r="W7040" s="81"/>
      <c r="X7040" s="81"/>
      <c r="AL7040" s="81"/>
    </row>
    <row r="7041" spans="4:38" s="80" customFormat="1">
      <c r="D7041" s="81"/>
      <c r="E7041" s="81"/>
      <c r="K7041" s="82"/>
      <c r="W7041" s="81"/>
      <c r="X7041" s="81"/>
      <c r="AL7041" s="81"/>
    </row>
    <row r="7042" spans="4:38" s="80" customFormat="1">
      <c r="D7042" s="81"/>
      <c r="E7042" s="81"/>
      <c r="K7042" s="82"/>
      <c r="W7042" s="81"/>
      <c r="X7042" s="81"/>
      <c r="AL7042" s="81"/>
    </row>
    <row r="7043" spans="4:38" s="80" customFormat="1">
      <c r="D7043" s="81"/>
      <c r="E7043" s="81"/>
      <c r="K7043" s="82"/>
      <c r="W7043" s="81"/>
      <c r="X7043" s="81"/>
      <c r="AL7043" s="81"/>
    </row>
    <row r="7044" spans="4:38" s="80" customFormat="1">
      <c r="D7044" s="81"/>
      <c r="E7044" s="81"/>
      <c r="K7044" s="82"/>
      <c r="W7044" s="81"/>
      <c r="X7044" s="81"/>
      <c r="AL7044" s="81"/>
    </row>
    <row r="7045" spans="4:38" s="80" customFormat="1">
      <c r="D7045" s="81"/>
      <c r="E7045" s="81"/>
      <c r="K7045" s="82"/>
      <c r="W7045" s="81"/>
      <c r="X7045" s="81"/>
      <c r="AL7045" s="81"/>
    </row>
    <row r="7046" spans="4:38" s="80" customFormat="1">
      <c r="D7046" s="81"/>
      <c r="E7046" s="81"/>
      <c r="K7046" s="82"/>
      <c r="W7046" s="81"/>
      <c r="X7046" s="81"/>
      <c r="AL7046" s="81"/>
    </row>
    <row r="7047" spans="4:38" s="80" customFormat="1">
      <c r="D7047" s="81"/>
      <c r="E7047" s="81"/>
      <c r="K7047" s="82"/>
      <c r="W7047" s="81"/>
      <c r="X7047" s="81"/>
      <c r="AL7047" s="81"/>
    </row>
    <row r="7048" spans="4:38" s="80" customFormat="1">
      <c r="D7048" s="81"/>
      <c r="E7048" s="81"/>
      <c r="K7048" s="82"/>
      <c r="W7048" s="81"/>
      <c r="X7048" s="81"/>
      <c r="AL7048" s="81"/>
    </row>
    <row r="7049" spans="4:38" s="80" customFormat="1">
      <c r="D7049" s="81"/>
      <c r="E7049" s="81"/>
      <c r="K7049" s="82"/>
      <c r="W7049" s="81"/>
      <c r="X7049" s="81"/>
      <c r="AL7049" s="81"/>
    </row>
    <row r="7050" spans="4:38" s="80" customFormat="1">
      <c r="D7050" s="81"/>
      <c r="E7050" s="81"/>
      <c r="K7050" s="82"/>
      <c r="W7050" s="81"/>
      <c r="X7050" s="81"/>
      <c r="AL7050" s="81"/>
    </row>
    <row r="7051" spans="4:38" s="80" customFormat="1">
      <c r="D7051" s="81"/>
      <c r="E7051" s="81"/>
      <c r="K7051" s="82"/>
      <c r="W7051" s="81"/>
      <c r="X7051" s="81"/>
      <c r="AL7051" s="81"/>
    </row>
    <row r="7052" spans="4:38" s="80" customFormat="1">
      <c r="D7052" s="81"/>
      <c r="E7052" s="81"/>
      <c r="K7052" s="82"/>
      <c r="W7052" s="81"/>
      <c r="X7052" s="81"/>
      <c r="AL7052" s="81"/>
    </row>
    <row r="7053" spans="4:38" s="80" customFormat="1">
      <c r="D7053" s="81"/>
      <c r="E7053" s="81"/>
      <c r="K7053" s="82"/>
      <c r="W7053" s="81"/>
      <c r="X7053" s="81"/>
      <c r="AL7053" s="81"/>
    </row>
    <row r="7054" spans="4:38" s="80" customFormat="1">
      <c r="D7054" s="81"/>
      <c r="E7054" s="81"/>
      <c r="K7054" s="82"/>
      <c r="W7054" s="81"/>
      <c r="X7054" s="81"/>
      <c r="AL7054" s="81"/>
    </row>
    <row r="7055" spans="4:38" s="80" customFormat="1">
      <c r="D7055" s="81"/>
      <c r="E7055" s="81"/>
      <c r="K7055" s="82"/>
      <c r="W7055" s="81"/>
      <c r="X7055" s="81"/>
      <c r="AL7055" s="81"/>
    </row>
    <row r="7056" spans="4:38" s="80" customFormat="1">
      <c r="D7056" s="81"/>
      <c r="E7056" s="81"/>
      <c r="K7056" s="82"/>
      <c r="W7056" s="81"/>
      <c r="X7056" s="81"/>
      <c r="AL7056" s="81"/>
    </row>
    <row r="7057" spans="4:38" s="80" customFormat="1">
      <c r="D7057" s="81"/>
      <c r="E7057" s="81"/>
      <c r="K7057" s="82"/>
      <c r="W7057" s="81"/>
      <c r="X7057" s="81"/>
      <c r="AL7057" s="81"/>
    </row>
    <row r="7058" spans="4:38" s="80" customFormat="1">
      <c r="D7058" s="81"/>
      <c r="E7058" s="81"/>
      <c r="K7058" s="82"/>
      <c r="W7058" s="81"/>
      <c r="X7058" s="81"/>
      <c r="AL7058" s="81"/>
    </row>
    <row r="7059" spans="4:38" s="80" customFormat="1">
      <c r="D7059" s="81"/>
      <c r="E7059" s="81"/>
      <c r="K7059" s="82"/>
      <c r="W7059" s="81"/>
      <c r="X7059" s="81"/>
      <c r="AL7059" s="81"/>
    </row>
    <row r="7060" spans="4:38" s="80" customFormat="1">
      <c r="D7060" s="81"/>
      <c r="E7060" s="81"/>
      <c r="K7060" s="82"/>
      <c r="W7060" s="81"/>
      <c r="X7060" s="81"/>
      <c r="AL7060" s="81"/>
    </row>
    <row r="7061" spans="4:38" s="80" customFormat="1">
      <c r="D7061" s="81"/>
      <c r="E7061" s="81"/>
      <c r="K7061" s="82"/>
      <c r="W7061" s="81"/>
      <c r="X7061" s="81"/>
      <c r="AL7061" s="81"/>
    </row>
    <row r="7062" spans="4:38" s="80" customFormat="1">
      <c r="D7062" s="81"/>
      <c r="E7062" s="81"/>
      <c r="K7062" s="82"/>
      <c r="W7062" s="81"/>
      <c r="X7062" s="81"/>
      <c r="AL7062" s="81"/>
    </row>
    <row r="7063" spans="4:38" s="80" customFormat="1">
      <c r="D7063" s="81"/>
      <c r="E7063" s="81"/>
      <c r="K7063" s="82"/>
      <c r="W7063" s="81"/>
      <c r="X7063" s="81"/>
      <c r="AL7063" s="81"/>
    </row>
    <row r="7064" spans="4:38" s="80" customFormat="1">
      <c r="D7064" s="81"/>
      <c r="E7064" s="81"/>
      <c r="K7064" s="82"/>
      <c r="W7064" s="81"/>
      <c r="X7064" s="81"/>
      <c r="AL7064" s="81"/>
    </row>
    <row r="7065" spans="4:38" s="80" customFormat="1">
      <c r="D7065" s="81"/>
      <c r="E7065" s="81"/>
      <c r="K7065" s="82"/>
      <c r="W7065" s="81"/>
      <c r="X7065" s="81"/>
      <c r="AL7065" s="81"/>
    </row>
    <row r="7066" spans="4:38" s="80" customFormat="1">
      <c r="D7066" s="81"/>
      <c r="E7066" s="81"/>
      <c r="K7066" s="82"/>
      <c r="W7066" s="81"/>
      <c r="X7066" s="81"/>
      <c r="AL7066" s="81"/>
    </row>
    <row r="7067" spans="4:38" s="80" customFormat="1">
      <c r="D7067" s="81"/>
      <c r="E7067" s="81"/>
      <c r="K7067" s="82"/>
      <c r="W7067" s="81"/>
      <c r="X7067" s="81"/>
      <c r="AL7067" s="81"/>
    </row>
    <row r="7068" spans="4:38" s="80" customFormat="1">
      <c r="D7068" s="81"/>
      <c r="E7068" s="81"/>
      <c r="K7068" s="82"/>
      <c r="W7068" s="81"/>
      <c r="X7068" s="81"/>
      <c r="AL7068" s="81"/>
    </row>
    <row r="7069" spans="4:38" s="80" customFormat="1">
      <c r="D7069" s="81"/>
      <c r="E7069" s="81"/>
      <c r="K7069" s="82"/>
      <c r="W7069" s="81"/>
      <c r="X7069" s="81"/>
      <c r="AL7069" s="81"/>
    </row>
    <row r="7070" spans="4:38" s="80" customFormat="1">
      <c r="D7070" s="81"/>
      <c r="E7070" s="81"/>
      <c r="K7070" s="82"/>
      <c r="W7070" s="81"/>
      <c r="X7070" s="81"/>
      <c r="AL7070" s="81"/>
    </row>
    <row r="7071" spans="4:38" s="80" customFormat="1">
      <c r="D7071" s="81"/>
      <c r="E7071" s="81"/>
      <c r="K7071" s="82"/>
      <c r="W7071" s="81"/>
      <c r="X7071" s="81"/>
      <c r="AL7071" s="81"/>
    </row>
    <row r="7072" spans="4:38" s="80" customFormat="1">
      <c r="D7072" s="81"/>
      <c r="E7072" s="81"/>
      <c r="K7072" s="82"/>
      <c r="W7072" s="81"/>
      <c r="X7072" s="81"/>
      <c r="AL7072" s="81"/>
    </row>
    <row r="7073" spans="4:38" s="80" customFormat="1">
      <c r="D7073" s="81"/>
      <c r="E7073" s="81"/>
      <c r="K7073" s="82"/>
      <c r="W7073" s="81"/>
      <c r="X7073" s="81"/>
      <c r="AL7073" s="81"/>
    </row>
    <row r="7074" spans="4:38" s="80" customFormat="1">
      <c r="D7074" s="81"/>
      <c r="E7074" s="81"/>
      <c r="K7074" s="82"/>
      <c r="W7074" s="81"/>
      <c r="X7074" s="81"/>
      <c r="AL7074" s="81"/>
    </row>
    <row r="7075" spans="4:38" s="80" customFormat="1">
      <c r="D7075" s="81"/>
      <c r="E7075" s="81"/>
      <c r="K7075" s="82"/>
      <c r="W7075" s="81"/>
      <c r="X7075" s="81"/>
      <c r="AL7075" s="81"/>
    </row>
    <row r="7076" spans="4:38" s="80" customFormat="1">
      <c r="D7076" s="81"/>
      <c r="E7076" s="81"/>
      <c r="K7076" s="82"/>
      <c r="W7076" s="81"/>
      <c r="X7076" s="81"/>
      <c r="AL7076" s="81"/>
    </row>
    <row r="7077" spans="4:38" s="80" customFormat="1">
      <c r="D7077" s="81"/>
      <c r="E7077" s="81"/>
      <c r="K7077" s="82"/>
      <c r="W7077" s="81"/>
      <c r="X7077" s="81"/>
      <c r="AL7077" s="81"/>
    </row>
    <row r="7078" spans="4:38" s="80" customFormat="1">
      <c r="D7078" s="81"/>
      <c r="E7078" s="81"/>
      <c r="K7078" s="82"/>
      <c r="W7078" s="81"/>
      <c r="X7078" s="81"/>
      <c r="AL7078" s="81"/>
    </row>
    <row r="7079" spans="4:38" s="80" customFormat="1">
      <c r="D7079" s="81"/>
      <c r="E7079" s="81"/>
      <c r="K7079" s="82"/>
      <c r="W7079" s="81"/>
      <c r="X7079" s="81"/>
      <c r="AL7079" s="81"/>
    </row>
    <row r="7080" spans="4:38" s="80" customFormat="1">
      <c r="D7080" s="81"/>
      <c r="E7080" s="81"/>
      <c r="K7080" s="82"/>
      <c r="W7080" s="81"/>
      <c r="X7080" s="81"/>
      <c r="AL7080" s="81"/>
    </row>
    <row r="7081" spans="4:38" s="80" customFormat="1">
      <c r="D7081" s="81"/>
      <c r="E7081" s="81"/>
      <c r="K7081" s="82"/>
      <c r="W7081" s="81"/>
      <c r="X7081" s="81"/>
      <c r="AL7081" s="81"/>
    </row>
    <row r="7082" spans="4:38" s="80" customFormat="1">
      <c r="D7082" s="81"/>
      <c r="E7082" s="81"/>
      <c r="K7082" s="82"/>
      <c r="W7082" s="81"/>
      <c r="X7082" s="81"/>
      <c r="AL7082" s="81"/>
    </row>
    <row r="7083" spans="4:38" s="80" customFormat="1">
      <c r="D7083" s="81"/>
      <c r="E7083" s="81"/>
      <c r="K7083" s="82"/>
      <c r="W7083" s="81"/>
      <c r="X7083" s="81"/>
      <c r="AL7083" s="81"/>
    </row>
    <row r="7084" spans="4:38" s="80" customFormat="1">
      <c r="D7084" s="81"/>
      <c r="E7084" s="81"/>
      <c r="K7084" s="82"/>
      <c r="W7084" s="81"/>
      <c r="X7084" s="81"/>
      <c r="AL7084" s="81"/>
    </row>
    <row r="7085" spans="4:38" s="80" customFormat="1">
      <c r="D7085" s="81"/>
      <c r="E7085" s="81"/>
      <c r="K7085" s="82"/>
      <c r="W7085" s="81"/>
      <c r="X7085" s="81"/>
      <c r="AL7085" s="81"/>
    </row>
    <row r="7086" spans="4:38" s="80" customFormat="1">
      <c r="D7086" s="81"/>
      <c r="E7086" s="81"/>
      <c r="K7086" s="82"/>
      <c r="W7086" s="81"/>
      <c r="X7086" s="81"/>
      <c r="AL7086" s="81"/>
    </row>
    <row r="7087" spans="4:38" s="80" customFormat="1">
      <c r="D7087" s="81"/>
      <c r="E7087" s="81"/>
      <c r="K7087" s="82"/>
      <c r="W7087" s="81"/>
      <c r="X7087" s="81"/>
      <c r="AL7087" s="81"/>
    </row>
    <row r="7088" spans="4:38" s="80" customFormat="1">
      <c r="D7088" s="81"/>
      <c r="E7088" s="81"/>
      <c r="K7088" s="82"/>
      <c r="W7088" s="81"/>
      <c r="X7088" s="81"/>
      <c r="AL7088" s="81"/>
    </row>
    <row r="7089" spans="4:38" s="80" customFormat="1">
      <c r="D7089" s="81"/>
      <c r="E7089" s="81"/>
      <c r="K7089" s="82"/>
      <c r="W7089" s="81"/>
      <c r="X7089" s="81"/>
      <c r="AL7089" s="81"/>
    </row>
    <row r="7090" spans="4:38" s="80" customFormat="1">
      <c r="D7090" s="81"/>
      <c r="E7090" s="81"/>
      <c r="K7090" s="82"/>
      <c r="W7090" s="81"/>
      <c r="X7090" s="81"/>
      <c r="AL7090" s="81"/>
    </row>
    <row r="7091" spans="4:38" s="80" customFormat="1">
      <c r="D7091" s="81"/>
      <c r="E7091" s="81"/>
      <c r="K7091" s="82"/>
      <c r="W7091" s="81"/>
      <c r="X7091" s="81"/>
      <c r="AL7091" s="81"/>
    </row>
    <row r="7092" spans="4:38" s="80" customFormat="1">
      <c r="D7092" s="81"/>
      <c r="E7092" s="81"/>
      <c r="K7092" s="82"/>
      <c r="W7092" s="81"/>
      <c r="X7092" s="81"/>
      <c r="AL7092" s="81"/>
    </row>
    <row r="7093" spans="4:38" s="80" customFormat="1">
      <c r="D7093" s="81"/>
      <c r="E7093" s="81"/>
      <c r="K7093" s="82"/>
      <c r="W7093" s="81"/>
      <c r="X7093" s="81"/>
      <c r="AL7093" s="81"/>
    </row>
    <row r="7094" spans="4:38" s="80" customFormat="1">
      <c r="D7094" s="81"/>
      <c r="E7094" s="81"/>
      <c r="K7094" s="82"/>
      <c r="W7094" s="81"/>
      <c r="X7094" s="81"/>
      <c r="AL7094" s="81"/>
    </row>
    <row r="7095" spans="4:38" s="80" customFormat="1">
      <c r="D7095" s="81"/>
      <c r="E7095" s="81"/>
      <c r="K7095" s="82"/>
      <c r="W7095" s="81"/>
      <c r="X7095" s="81"/>
      <c r="AL7095" s="81"/>
    </row>
    <row r="7096" spans="4:38" s="80" customFormat="1">
      <c r="D7096" s="81"/>
      <c r="E7096" s="81"/>
      <c r="K7096" s="82"/>
      <c r="W7096" s="81"/>
      <c r="X7096" s="81"/>
      <c r="AL7096" s="81"/>
    </row>
    <row r="7097" spans="4:38" s="80" customFormat="1">
      <c r="D7097" s="81"/>
      <c r="E7097" s="81"/>
      <c r="K7097" s="82"/>
      <c r="W7097" s="81"/>
      <c r="X7097" s="81"/>
      <c r="AL7097" s="81"/>
    </row>
    <row r="7098" spans="4:38" s="80" customFormat="1">
      <c r="D7098" s="81"/>
      <c r="E7098" s="81"/>
      <c r="K7098" s="82"/>
      <c r="W7098" s="81"/>
      <c r="X7098" s="81"/>
      <c r="AL7098" s="81"/>
    </row>
    <row r="7099" spans="4:38" s="80" customFormat="1">
      <c r="D7099" s="81"/>
      <c r="E7099" s="81"/>
      <c r="K7099" s="82"/>
      <c r="W7099" s="81"/>
      <c r="X7099" s="81"/>
      <c r="AL7099" s="81"/>
    </row>
    <row r="7100" spans="4:38" s="80" customFormat="1">
      <c r="D7100" s="81"/>
      <c r="E7100" s="81"/>
      <c r="K7100" s="82"/>
      <c r="W7100" s="81"/>
      <c r="X7100" s="81"/>
      <c r="AL7100" s="81"/>
    </row>
    <row r="7101" spans="4:38" s="80" customFormat="1">
      <c r="D7101" s="81"/>
      <c r="E7101" s="81"/>
      <c r="K7101" s="82"/>
      <c r="W7101" s="81"/>
      <c r="X7101" s="81"/>
      <c r="AL7101" s="81"/>
    </row>
    <row r="7102" spans="4:38" s="80" customFormat="1">
      <c r="D7102" s="81"/>
      <c r="E7102" s="81"/>
      <c r="K7102" s="82"/>
      <c r="W7102" s="81"/>
      <c r="X7102" s="81"/>
      <c r="AL7102" s="81"/>
    </row>
    <row r="7103" spans="4:38" s="80" customFormat="1">
      <c r="D7103" s="81"/>
      <c r="E7103" s="81"/>
      <c r="K7103" s="82"/>
      <c r="W7103" s="81"/>
      <c r="X7103" s="81"/>
      <c r="AL7103" s="81"/>
    </row>
    <row r="7104" spans="4:38" s="80" customFormat="1">
      <c r="D7104" s="81"/>
      <c r="E7104" s="81"/>
      <c r="K7104" s="82"/>
      <c r="W7104" s="81"/>
      <c r="X7104" s="81"/>
      <c r="AL7104" s="81"/>
    </row>
    <row r="7105" spans="4:38" s="80" customFormat="1">
      <c r="D7105" s="81"/>
      <c r="E7105" s="81"/>
      <c r="K7105" s="82"/>
      <c r="W7105" s="81"/>
      <c r="X7105" s="81"/>
      <c r="AL7105" s="81"/>
    </row>
    <row r="7106" spans="4:38" s="80" customFormat="1">
      <c r="D7106" s="81"/>
      <c r="E7106" s="81"/>
      <c r="K7106" s="82"/>
      <c r="W7106" s="81"/>
      <c r="X7106" s="81"/>
      <c r="AL7106" s="81"/>
    </row>
    <row r="7107" spans="4:38" s="80" customFormat="1">
      <c r="D7107" s="81"/>
      <c r="E7107" s="81"/>
      <c r="K7107" s="82"/>
      <c r="W7107" s="81"/>
      <c r="X7107" s="81"/>
      <c r="AL7107" s="81"/>
    </row>
    <row r="7108" spans="4:38" s="80" customFormat="1">
      <c r="D7108" s="81"/>
      <c r="E7108" s="81"/>
      <c r="K7108" s="82"/>
      <c r="W7108" s="81"/>
      <c r="X7108" s="81"/>
      <c r="AL7108" s="81"/>
    </row>
    <row r="7109" spans="4:38" s="80" customFormat="1">
      <c r="D7109" s="81"/>
      <c r="E7109" s="81"/>
      <c r="K7109" s="82"/>
      <c r="W7109" s="81"/>
      <c r="X7109" s="81"/>
      <c r="AL7109" s="81"/>
    </row>
    <row r="7110" spans="4:38" s="80" customFormat="1">
      <c r="D7110" s="81"/>
      <c r="E7110" s="81"/>
      <c r="K7110" s="82"/>
      <c r="W7110" s="81"/>
      <c r="X7110" s="81"/>
      <c r="AL7110" s="81"/>
    </row>
    <row r="7111" spans="4:38" s="80" customFormat="1">
      <c r="D7111" s="81"/>
      <c r="E7111" s="81"/>
      <c r="K7111" s="82"/>
      <c r="W7111" s="81"/>
      <c r="X7111" s="81"/>
      <c r="AL7111" s="81"/>
    </row>
    <row r="7112" spans="4:38" s="80" customFormat="1">
      <c r="D7112" s="81"/>
      <c r="E7112" s="81"/>
      <c r="K7112" s="82"/>
      <c r="W7112" s="81"/>
      <c r="X7112" s="81"/>
      <c r="AL7112" s="81"/>
    </row>
    <row r="7113" spans="4:38" s="80" customFormat="1">
      <c r="D7113" s="81"/>
      <c r="E7113" s="81"/>
      <c r="K7113" s="82"/>
      <c r="W7113" s="81"/>
      <c r="X7113" s="81"/>
      <c r="AL7113" s="81"/>
    </row>
    <row r="7114" spans="4:38" s="80" customFormat="1">
      <c r="D7114" s="81"/>
      <c r="E7114" s="81"/>
      <c r="K7114" s="82"/>
      <c r="W7114" s="81"/>
      <c r="X7114" s="81"/>
      <c r="AL7114" s="81"/>
    </row>
    <row r="7115" spans="4:38" s="80" customFormat="1">
      <c r="D7115" s="81"/>
      <c r="E7115" s="81"/>
      <c r="K7115" s="82"/>
      <c r="W7115" s="81"/>
      <c r="X7115" s="81"/>
      <c r="AL7115" s="81"/>
    </row>
    <row r="7116" spans="4:38" s="80" customFormat="1">
      <c r="D7116" s="81"/>
      <c r="E7116" s="81"/>
      <c r="K7116" s="82"/>
      <c r="W7116" s="81"/>
      <c r="X7116" s="81"/>
      <c r="AL7116" s="81"/>
    </row>
    <row r="7117" spans="4:38" s="80" customFormat="1">
      <c r="D7117" s="81"/>
      <c r="E7117" s="81"/>
      <c r="K7117" s="82"/>
      <c r="W7117" s="81"/>
      <c r="X7117" s="81"/>
      <c r="AL7117" s="81"/>
    </row>
    <row r="7118" spans="4:38" s="80" customFormat="1">
      <c r="D7118" s="81"/>
      <c r="E7118" s="81"/>
      <c r="K7118" s="82"/>
      <c r="W7118" s="81"/>
      <c r="X7118" s="81"/>
      <c r="AL7118" s="81"/>
    </row>
    <row r="7119" spans="4:38" s="80" customFormat="1">
      <c r="D7119" s="81"/>
      <c r="E7119" s="81"/>
      <c r="K7119" s="82"/>
      <c r="W7119" s="81"/>
      <c r="X7119" s="81"/>
      <c r="AL7119" s="81"/>
    </row>
    <row r="7120" spans="4:38" s="80" customFormat="1">
      <c r="D7120" s="81"/>
      <c r="E7120" s="81"/>
      <c r="K7120" s="82"/>
      <c r="W7120" s="81"/>
      <c r="X7120" s="81"/>
      <c r="AL7120" s="81"/>
    </row>
    <row r="7121" spans="4:38" s="80" customFormat="1">
      <c r="D7121" s="81"/>
      <c r="E7121" s="81"/>
      <c r="K7121" s="82"/>
      <c r="W7121" s="81"/>
      <c r="X7121" s="81"/>
      <c r="AL7121" s="81"/>
    </row>
    <row r="7122" spans="4:38" s="80" customFormat="1">
      <c r="D7122" s="81"/>
      <c r="E7122" s="81"/>
      <c r="K7122" s="82"/>
      <c r="W7122" s="81"/>
      <c r="X7122" s="81"/>
      <c r="AL7122" s="81"/>
    </row>
    <row r="7123" spans="4:38" s="80" customFormat="1">
      <c r="D7123" s="81"/>
      <c r="E7123" s="81"/>
      <c r="K7123" s="82"/>
      <c r="W7123" s="81"/>
      <c r="X7123" s="81"/>
      <c r="AL7123" s="81"/>
    </row>
    <row r="7124" spans="4:38" s="80" customFormat="1">
      <c r="D7124" s="81"/>
      <c r="E7124" s="81"/>
      <c r="K7124" s="82"/>
      <c r="W7124" s="81"/>
      <c r="X7124" s="81"/>
      <c r="AL7124" s="81"/>
    </row>
    <row r="7125" spans="4:38" s="80" customFormat="1">
      <c r="D7125" s="81"/>
      <c r="E7125" s="81"/>
      <c r="K7125" s="82"/>
      <c r="W7125" s="81"/>
      <c r="X7125" s="81"/>
      <c r="AL7125" s="81"/>
    </row>
    <row r="7126" spans="4:38" s="80" customFormat="1">
      <c r="D7126" s="81"/>
      <c r="E7126" s="81"/>
      <c r="K7126" s="82"/>
      <c r="W7126" s="81"/>
      <c r="X7126" s="81"/>
      <c r="AL7126" s="81"/>
    </row>
    <row r="7127" spans="4:38" s="80" customFormat="1">
      <c r="D7127" s="81"/>
      <c r="E7127" s="81"/>
      <c r="K7127" s="82"/>
      <c r="W7127" s="81"/>
      <c r="X7127" s="81"/>
      <c r="AL7127" s="81"/>
    </row>
    <row r="7128" spans="4:38" s="80" customFormat="1">
      <c r="D7128" s="81"/>
      <c r="E7128" s="81"/>
      <c r="K7128" s="82"/>
      <c r="W7128" s="81"/>
      <c r="X7128" s="81"/>
      <c r="AL7128" s="81"/>
    </row>
    <row r="7129" spans="4:38" s="80" customFormat="1">
      <c r="D7129" s="81"/>
      <c r="E7129" s="81"/>
      <c r="K7129" s="82"/>
      <c r="W7129" s="81"/>
      <c r="X7129" s="81"/>
      <c r="AL7129" s="81"/>
    </row>
    <row r="7130" spans="4:38" s="80" customFormat="1">
      <c r="D7130" s="81"/>
      <c r="E7130" s="81"/>
      <c r="K7130" s="82"/>
      <c r="W7130" s="81"/>
      <c r="X7130" s="81"/>
      <c r="AL7130" s="81"/>
    </row>
    <row r="7131" spans="4:38" s="80" customFormat="1">
      <c r="D7131" s="81"/>
      <c r="E7131" s="81"/>
      <c r="K7131" s="82"/>
      <c r="W7131" s="81"/>
      <c r="X7131" s="81"/>
      <c r="AL7131" s="81"/>
    </row>
    <row r="7132" spans="4:38" s="80" customFormat="1">
      <c r="D7132" s="81"/>
      <c r="E7132" s="81"/>
      <c r="K7132" s="82"/>
      <c r="W7132" s="81"/>
      <c r="X7132" s="81"/>
      <c r="AL7132" s="81"/>
    </row>
    <row r="7133" spans="4:38" s="80" customFormat="1">
      <c r="D7133" s="81"/>
      <c r="E7133" s="81"/>
      <c r="K7133" s="82"/>
      <c r="W7133" s="81"/>
      <c r="X7133" s="81"/>
      <c r="AL7133" s="81"/>
    </row>
    <row r="7134" spans="4:38" s="80" customFormat="1">
      <c r="D7134" s="81"/>
      <c r="E7134" s="81"/>
      <c r="K7134" s="82"/>
      <c r="W7134" s="81"/>
      <c r="X7134" s="81"/>
      <c r="AL7134" s="81"/>
    </row>
    <row r="7135" spans="4:38" s="80" customFormat="1">
      <c r="D7135" s="81"/>
      <c r="E7135" s="81"/>
      <c r="K7135" s="82"/>
      <c r="W7135" s="81"/>
      <c r="X7135" s="81"/>
      <c r="AL7135" s="81"/>
    </row>
    <row r="7136" spans="4:38" s="80" customFormat="1">
      <c r="D7136" s="81"/>
      <c r="E7136" s="81"/>
      <c r="K7136" s="82"/>
      <c r="W7136" s="81"/>
      <c r="X7136" s="81"/>
      <c r="AL7136" s="81"/>
    </row>
    <row r="7137" spans="4:38" s="80" customFormat="1">
      <c r="D7137" s="81"/>
      <c r="E7137" s="81"/>
      <c r="K7137" s="82"/>
      <c r="W7137" s="81"/>
      <c r="X7137" s="81"/>
      <c r="AL7137" s="81"/>
    </row>
    <row r="7138" spans="4:38" s="80" customFormat="1">
      <c r="D7138" s="81"/>
      <c r="E7138" s="81"/>
      <c r="K7138" s="82"/>
      <c r="W7138" s="81"/>
      <c r="X7138" s="81"/>
      <c r="AL7138" s="81"/>
    </row>
    <row r="7139" spans="4:38" s="80" customFormat="1">
      <c r="D7139" s="81"/>
      <c r="E7139" s="81"/>
      <c r="K7139" s="82"/>
      <c r="W7139" s="81"/>
      <c r="X7139" s="81"/>
      <c r="AL7139" s="81"/>
    </row>
    <row r="7140" spans="4:38" s="80" customFormat="1">
      <c r="D7140" s="81"/>
      <c r="E7140" s="81"/>
      <c r="K7140" s="82"/>
      <c r="W7140" s="81"/>
      <c r="X7140" s="81"/>
      <c r="AL7140" s="81"/>
    </row>
    <row r="7141" spans="4:38" s="80" customFormat="1">
      <c r="D7141" s="81"/>
      <c r="E7141" s="81"/>
      <c r="K7141" s="82"/>
      <c r="W7141" s="81"/>
      <c r="X7141" s="81"/>
      <c r="AL7141" s="81"/>
    </row>
    <row r="7142" spans="4:38" s="80" customFormat="1">
      <c r="D7142" s="81"/>
      <c r="E7142" s="81"/>
      <c r="K7142" s="82"/>
      <c r="W7142" s="81"/>
      <c r="X7142" s="81"/>
      <c r="AL7142" s="81"/>
    </row>
    <row r="7143" spans="4:38" s="80" customFormat="1">
      <c r="D7143" s="81"/>
      <c r="E7143" s="81"/>
      <c r="K7143" s="82"/>
      <c r="W7143" s="81"/>
      <c r="X7143" s="81"/>
      <c r="AL7143" s="81"/>
    </row>
    <row r="7144" spans="4:38" s="80" customFormat="1">
      <c r="D7144" s="81"/>
      <c r="E7144" s="81"/>
      <c r="K7144" s="82"/>
      <c r="W7144" s="81"/>
      <c r="X7144" s="81"/>
      <c r="AL7144" s="81"/>
    </row>
    <row r="7145" spans="4:38" s="80" customFormat="1">
      <c r="D7145" s="81"/>
      <c r="E7145" s="81"/>
      <c r="K7145" s="82"/>
      <c r="W7145" s="81"/>
      <c r="X7145" s="81"/>
      <c r="AL7145" s="81"/>
    </row>
    <row r="7146" spans="4:38" s="80" customFormat="1">
      <c r="D7146" s="81"/>
      <c r="E7146" s="81"/>
      <c r="K7146" s="82"/>
      <c r="W7146" s="81"/>
      <c r="X7146" s="81"/>
      <c r="AL7146" s="81"/>
    </row>
    <row r="7147" spans="4:38" s="80" customFormat="1">
      <c r="D7147" s="81"/>
      <c r="E7147" s="81"/>
      <c r="K7147" s="82"/>
      <c r="W7147" s="81"/>
      <c r="X7147" s="81"/>
      <c r="AL7147" s="81"/>
    </row>
    <row r="7148" spans="4:38" s="80" customFormat="1">
      <c r="D7148" s="81"/>
      <c r="E7148" s="81"/>
      <c r="K7148" s="82"/>
      <c r="W7148" s="81"/>
      <c r="X7148" s="81"/>
      <c r="AL7148" s="81"/>
    </row>
    <row r="7149" spans="4:38" s="80" customFormat="1">
      <c r="D7149" s="81"/>
      <c r="E7149" s="81"/>
      <c r="K7149" s="82"/>
      <c r="W7149" s="81"/>
      <c r="X7149" s="81"/>
      <c r="AL7149" s="81"/>
    </row>
    <row r="7150" spans="4:38" s="80" customFormat="1">
      <c r="D7150" s="81"/>
      <c r="E7150" s="81"/>
      <c r="K7150" s="82"/>
      <c r="W7150" s="81"/>
      <c r="X7150" s="81"/>
      <c r="AL7150" s="81"/>
    </row>
    <row r="7151" spans="4:38" s="80" customFormat="1">
      <c r="D7151" s="81"/>
      <c r="E7151" s="81"/>
      <c r="K7151" s="82"/>
      <c r="W7151" s="81"/>
      <c r="X7151" s="81"/>
      <c r="AL7151" s="81"/>
    </row>
    <row r="7152" spans="4:38" s="80" customFormat="1">
      <c r="D7152" s="81"/>
      <c r="E7152" s="81"/>
      <c r="K7152" s="82"/>
      <c r="W7152" s="81"/>
      <c r="X7152" s="81"/>
      <c r="AL7152" s="81"/>
    </row>
    <row r="7153" spans="4:38" s="80" customFormat="1">
      <c r="D7153" s="81"/>
      <c r="E7153" s="81"/>
      <c r="K7153" s="82"/>
      <c r="W7153" s="81"/>
      <c r="X7153" s="81"/>
      <c r="AL7153" s="81"/>
    </row>
    <row r="7154" spans="4:38" s="80" customFormat="1">
      <c r="D7154" s="81"/>
      <c r="E7154" s="81"/>
      <c r="K7154" s="82"/>
      <c r="W7154" s="81"/>
      <c r="X7154" s="81"/>
      <c r="AL7154" s="81"/>
    </row>
    <row r="7155" spans="4:38" s="80" customFormat="1">
      <c r="D7155" s="81"/>
      <c r="E7155" s="81"/>
      <c r="K7155" s="82"/>
      <c r="W7155" s="81"/>
      <c r="X7155" s="81"/>
      <c r="AL7155" s="81"/>
    </row>
    <row r="7156" spans="4:38" s="80" customFormat="1">
      <c r="D7156" s="81"/>
      <c r="E7156" s="81"/>
      <c r="K7156" s="82"/>
      <c r="W7156" s="81"/>
      <c r="X7156" s="81"/>
      <c r="AL7156" s="81"/>
    </row>
    <row r="7157" spans="4:38" s="80" customFormat="1">
      <c r="D7157" s="81"/>
      <c r="E7157" s="81"/>
      <c r="K7157" s="82"/>
      <c r="W7157" s="81"/>
      <c r="X7157" s="81"/>
      <c r="AL7157" s="81"/>
    </row>
    <row r="7158" spans="4:38" s="80" customFormat="1">
      <c r="D7158" s="81"/>
      <c r="E7158" s="81"/>
      <c r="K7158" s="82"/>
      <c r="W7158" s="81"/>
      <c r="X7158" s="81"/>
      <c r="AL7158" s="81"/>
    </row>
    <row r="7159" spans="4:38" s="80" customFormat="1">
      <c r="D7159" s="81"/>
      <c r="E7159" s="81"/>
      <c r="K7159" s="82"/>
      <c r="W7159" s="81"/>
      <c r="X7159" s="81"/>
      <c r="AL7159" s="81"/>
    </row>
    <row r="7160" spans="4:38" s="80" customFormat="1">
      <c r="D7160" s="81"/>
      <c r="E7160" s="81"/>
      <c r="K7160" s="82"/>
      <c r="W7160" s="81"/>
      <c r="X7160" s="81"/>
      <c r="AL7160" s="81"/>
    </row>
    <row r="7161" spans="4:38" s="80" customFormat="1">
      <c r="D7161" s="81"/>
      <c r="E7161" s="81"/>
      <c r="K7161" s="82"/>
      <c r="W7161" s="81"/>
      <c r="X7161" s="81"/>
      <c r="AL7161" s="81"/>
    </row>
    <row r="7162" spans="4:38" s="80" customFormat="1">
      <c r="D7162" s="81"/>
      <c r="E7162" s="81"/>
      <c r="K7162" s="82"/>
      <c r="W7162" s="81"/>
      <c r="X7162" s="81"/>
      <c r="AL7162" s="81"/>
    </row>
    <row r="7163" spans="4:38" s="80" customFormat="1">
      <c r="D7163" s="81"/>
      <c r="E7163" s="81"/>
      <c r="K7163" s="82"/>
      <c r="W7163" s="81"/>
      <c r="X7163" s="81"/>
      <c r="AL7163" s="81"/>
    </row>
    <row r="7164" spans="4:38" s="80" customFormat="1">
      <c r="D7164" s="81"/>
      <c r="E7164" s="81"/>
      <c r="K7164" s="82"/>
      <c r="W7164" s="81"/>
      <c r="X7164" s="81"/>
      <c r="AL7164" s="81"/>
    </row>
    <row r="7165" spans="4:38" s="80" customFormat="1">
      <c r="D7165" s="81"/>
      <c r="E7165" s="81"/>
      <c r="K7165" s="82"/>
      <c r="W7165" s="81"/>
      <c r="X7165" s="81"/>
      <c r="AL7165" s="81"/>
    </row>
    <row r="7166" spans="4:38" s="80" customFormat="1">
      <c r="D7166" s="81"/>
      <c r="E7166" s="81"/>
      <c r="K7166" s="82"/>
      <c r="W7166" s="81"/>
      <c r="X7166" s="81"/>
      <c r="AL7166" s="81"/>
    </row>
    <row r="7167" spans="4:38" s="80" customFormat="1">
      <c r="D7167" s="81"/>
      <c r="E7167" s="81"/>
      <c r="K7167" s="82"/>
      <c r="W7167" s="81"/>
      <c r="X7167" s="81"/>
      <c r="AL7167" s="81"/>
    </row>
    <row r="7168" spans="4:38" s="80" customFormat="1">
      <c r="D7168" s="81"/>
      <c r="E7168" s="81"/>
      <c r="K7168" s="82"/>
      <c r="W7168" s="81"/>
      <c r="X7168" s="81"/>
      <c r="AL7168" s="81"/>
    </row>
    <row r="7169" spans="4:38" s="80" customFormat="1">
      <c r="D7169" s="81"/>
      <c r="E7169" s="81"/>
      <c r="K7169" s="82"/>
      <c r="W7169" s="81"/>
      <c r="X7169" s="81"/>
      <c r="AL7169" s="81"/>
    </row>
    <row r="7170" spans="4:38" s="80" customFormat="1">
      <c r="D7170" s="81"/>
      <c r="E7170" s="81"/>
      <c r="K7170" s="82"/>
      <c r="W7170" s="81"/>
      <c r="X7170" s="81"/>
      <c r="AL7170" s="81"/>
    </row>
    <row r="7171" spans="4:38" s="80" customFormat="1">
      <c r="D7171" s="81"/>
      <c r="E7171" s="81"/>
      <c r="K7171" s="82"/>
      <c r="W7171" s="81"/>
      <c r="X7171" s="81"/>
      <c r="AL7171" s="81"/>
    </row>
    <row r="7172" spans="4:38" s="80" customFormat="1">
      <c r="D7172" s="81"/>
      <c r="E7172" s="81"/>
      <c r="K7172" s="82"/>
      <c r="W7172" s="81"/>
      <c r="X7172" s="81"/>
      <c r="AL7172" s="81"/>
    </row>
    <row r="7173" spans="4:38" s="80" customFormat="1">
      <c r="D7173" s="81"/>
      <c r="E7173" s="81"/>
      <c r="K7173" s="82"/>
      <c r="W7173" s="81"/>
      <c r="X7173" s="81"/>
      <c r="AL7173" s="81"/>
    </row>
    <row r="7174" spans="4:38" s="80" customFormat="1">
      <c r="D7174" s="81"/>
      <c r="E7174" s="81"/>
      <c r="K7174" s="82"/>
      <c r="W7174" s="81"/>
      <c r="X7174" s="81"/>
      <c r="AL7174" s="81"/>
    </row>
    <row r="7175" spans="4:38" s="80" customFormat="1">
      <c r="D7175" s="81"/>
      <c r="E7175" s="81"/>
      <c r="K7175" s="82"/>
      <c r="W7175" s="81"/>
      <c r="X7175" s="81"/>
      <c r="AL7175" s="81"/>
    </row>
    <row r="7176" spans="4:38" s="80" customFormat="1">
      <c r="D7176" s="81"/>
      <c r="E7176" s="81"/>
      <c r="K7176" s="82"/>
      <c r="W7176" s="81"/>
      <c r="X7176" s="81"/>
      <c r="AL7176" s="81"/>
    </row>
    <row r="7177" spans="4:38" s="80" customFormat="1">
      <c r="D7177" s="81"/>
      <c r="E7177" s="81"/>
      <c r="K7177" s="82"/>
      <c r="W7177" s="81"/>
      <c r="X7177" s="81"/>
      <c r="AL7177" s="81"/>
    </row>
    <row r="7178" spans="4:38" s="80" customFormat="1">
      <c r="D7178" s="81"/>
      <c r="E7178" s="81"/>
      <c r="K7178" s="82"/>
      <c r="W7178" s="81"/>
      <c r="X7178" s="81"/>
      <c r="AL7178" s="81"/>
    </row>
    <row r="7179" spans="4:38" s="80" customFormat="1">
      <c r="D7179" s="81"/>
      <c r="E7179" s="81"/>
      <c r="K7179" s="82"/>
      <c r="W7179" s="81"/>
      <c r="X7179" s="81"/>
      <c r="AL7179" s="81"/>
    </row>
    <row r="7180" spans="4:38" s="80" customFormat="1">
      <c r="D7180" s="81"/>
      <c r="E7180" s="81"/>
      <c r="K7180" s="82"/>
      <c r="W7180" s="81"/>
      <c r="X7180" s="81"/>
      <c r="AL7180" s="81"/>
    </row>
    <row r="7181" spans="4:38" s="80" customFormat="1">
      <c r="D7181" s="81"/>
      <c r="E7181" s="81"/>
      <c r="K7181" s="82"/>
      <c r="W7181" s="81"/>
      <c r="X7181" s="81"/>
      <c r="AL7181" s="81"/>
    </row>
    <row r="7182" spans="4:38" s="80" customFormat="1">
      <c r="D7182" s="81"/>
      <c r="E7182" s="81"/>
      <c r="K7182" s="82"/>
      <c r="W7182" s="81"/>
      <c r="X7182" s="81"/>
      <c r="AL7182" s="81"/>
    </row>
    <row r="7183" spans="4:38" s="80" customFormat="1">
      <c r="D7183" s="81"/>
      <c r="E7183" s="81"/>
      <c r="K7183" s="82"/>
      <c r="W7183" s="81"/>
      <c r="X7183" s="81"/>
      <c r="AL7183" s="81"/>
    </row>
    <row r="7184" spans="4:38" s="80" customFormat="1">
      <c r="D7184" s="81"/>
      <c r="E7184" s="81"/>
      <c r="K7184" s="82"/>
      <c r="W7184" s="81"/>
      <c r="X7184" s="81"/>
      <c r="AL7184" s="81"/>
    </row>
    <row r="7185" spans="4:38" s="80" customFormat="1">
      <c r="D7185" s="81"/>
      <c r="E7185" s="81"/>
      <c r="K7185" s="82"/>
      <c r="W7185" s="81"/>
      <c r="X7185" s="81"/>
      <c r="AL7185" s="81"/>
    </row>
    <row r="7186" spans="4:38" s="80" customFormat="1">
      <c r="D7186" s="81"/>
      <c r="E7186" s="81"/>
      <c r="K7186" s="82"/>
      <c r="W7186" s="81"/>
      <c r="X7186" s="81"/>
      <c r="AL7186" s="81"/>
    </row>
    <row r="7187" spans="4:38" s="80" customFormat="1">
      <c r="D7187" s="81"/>
      <c r="E7187" s="81"/>
      <c r="K7187" s="82"/>
      <c r="W7187" s="81"/>
      <c r="X7187" s="81"/>
      <c r="AL7187" s="81"/>
    </row>
    <row r="7188" spans="4:38" s="80" customFormat="1">
      <c r="D7188" s="81"/>
      <c r="E7188" s="81"/>
      <c r="K7188" s="82"/>
      <c r="W7188" s="81"/>
      <c r="X7188" s="81"/>
      <c r="AL7188" s="81"/>
    </row>
    <row r="7189" spans="4:38" s="80" customFormat="1">
      <c r="D7189" s="81"/>
      <c r="E7189" s="81"/>
      <c r="K7189" s="82"/>
      <c r="W7189" s="81"/>
      <c r="X7189" s="81"/>
      <c r="AL7189" s="81"/>
    </row>
    <row r="7190" spans="4:38" s="80" customFormat="1">
      <c r="D7190" s="81"/>
      <c r="E7190" s="81"/>
      <c r="K7190" s="82"/>
      <c r="W7190" s="81"/>
      <c r="X7190" s="81"/>
      <c r="AL7190" s="81"/>
    </row>
    <row r="7191" spans="4:38" s="80" customFormat="1">
      <c r="D7191" s="81"/>
      <c r="E7191" s="81"/>
      <c r="K7191" s="82"/>
      <c r="W7191" s="81"/>
      <c r="X7191" s="81"/>
      <c r="AL7191" s="81"/>
    </row>
    <row r="7192" spans="4:38" s="80" customFormat="1">
      <c r="D7192" s="81"/>
      <c r="E7192" s="81"/>
      <c r="K7192" s="82"/>
      <c r="W7192" s="81"/>
      <c r="X7192" s="81"/>
      <c r="AL7192" s="81"/>
    </row>
    <row r="7193" spans="4:38" s="80" customFormat="1">
      <c r="D7193" s="81"/>
      <c r="E7193" s="81"/>
      <c r="K7193" s="82"/>
      <c r="W7193" s="81"/>
      <c r="X7193" s="81"/>
      <c r="AL7193" s="81"/>
    </row>
    <row r="7194" spans="4:38" s="80" customFormat="1">
      <c r="D7194" s="81"/>
      <c r="E7194" s="81"/>
      <c r="K7194" s="82"/>
      <c r="W7194" s="81"/>
      <c r="X7194" s="81"/>
      <c r="AL7194" s="81"/>
    </row>
    <row r="7195" spans="4:38" s="80" customFormat="1">
      <c r="D7195" s="81"/>
      <c r="E7195" s="81"/>
      <c r="K7195" s="82"/>
      <c r="W7195" s="81"/>
      <c r="X7195" s="81"/>
      <c r="AL7195" s="81"/>
    </row>
    <row r="7196" spans="4:38" s="80" customFormat="1">
      <c r="D7196" s="81"/>
      <c r="E7196" s="81"/>
      <c r="K7196" s="82"/>
      <c r="W7196" s="81"/>
      <c r="X7196" s="81"/>
      <c r="AL7196" s="81"/>
    </row>
    <row r="7197" spans="4:38" s="80" customFormat="1">
      <c r="D7197" s="81"/>
      <c r="E7197" s="81"/>
      <c r="K7197" s="82"/>
      <c r="W7197" s="81"/>
      <c r="X7197" s="81"/>
      <c r="AL7197" s="81"/>
    </row>
    <row r="7198" spans="4:38" s="80" customFormat="1">
      <c r="D7198" s="81"/>
      <c r="E7198" s="81"/>
      <c r="K7198" s="82"/>
      <c r="W7198" s="81"/>
      <c r="X7198" s="81"/>
      <c r="AL7198" s="81"/>
    </row>
    <row r="7199" spans="4:38" s="80" customFormat="1">
      <c r="D7199" s="81"/>
      <c r="E7199" s="81"/>
      <c r="K7199" s="82"/>
      <c r="W7199" s="81"/>
      <c r="X7199" s="81"/>
      <c r="AL7199" s="81"/>
    </row>
    <row r="7200" spans="4:38" s="80" customFormat="1">
      <c r="D7200" s="81"/>
      <c r="E7200" s="81"/>
      <c r="K7200" s="82"/>
      <c r="W7200" s="81"/>
      <c r="X7200" s="81"/>
      <c r="AL7200" s="81"/>
    </row>
    <row r="7201" spans="4:38" s="80" customFormat="1">
      <c r="D7201" s="81"/>
      <c r="E7201" s="81"/>
      <c r="K7201" s="82"/>
      <c r="W7201" s="81"/>
      <c r="X7201" s="81"/>
      <c r="AL7201" s="81"/>
    </row>
    <row r="7202" spans="4:38" s="80" customFormat="1">
      <c r="D7202" s="81"/>
      <c r="E7202" s="81"/>
      <c r="K7202" s="82"/>
      <c r="W7202" s="81"/>
      <c r="X7202" s="81"/>
      <c r="AL7202" s="81"/>
    </row>
    <row r="7203" spans="4:38" s="80" customFormat="1">
      <c r="D7203" s="81"/>
      <c r="E7203" s="81"/>
      <c r="K7203" s="82"/>
      <c r="W7203" s="81"/>
      <c r="X7203" s="81"/>
      <c r="AL7203" s="81"/>
    </row>
    <row r="7204" spans="4:38" s="80" customFormat="1">
      <c r="D7204" s="81"/>
      <c r="E7204" s="81"/>
      <c r="K7204" s="82"/>
      <c r="W7204" s="81"/>
      <c r="X7204" s="81"/>
      <c r="AL7204" s="81"/>
    </row>
    <row r="7205" spans="4:38" s="80" customFormat="1">
      <c r="D7205" s="81"/>
      <c r="E7205" s="81"/>
      <c r="K7205" s="82"/>
      <c r="W7205" s="81"/>
      <c r="X7205" s="81"/>
      <c r="AL7205" s="81"/>
    </row>
    <row r="7206" spans="4:38" s="80" customFormat="1">
      <c r="D7206" s="81"/>
      <c r="E7206" s="81"/>
      <c r="K7206" s="82"/>
      <c r="W7206" s="81"/>
      <c r="X7206" s="81"/>
      <c r="AL7206" s="81"/>
    </row>
    <row r="7207" spans="4:38" s="80" customFormat="1">
      <c r="D7207" s="81"/>
      <c r="E7207" s="81"/>
      <c r="K7207" s="82"/>
      <c r="W7207" s="81"/>
      <c r="X7207" s="81"/>
      <c r="AL7207" s="81"/>
    </row>
    <row r="7208" spans="4:38" s="80" customFormat="1">
      <c r="D7208" s="81"/>
      <c r="E7208" s="81"/>
      <c r="K7208" s="82"/>
      <c r="W7208" s="81"/>
      <c r="X7208" s="81"/>
      <c r="AL7208" s="81"/>
    </row>
    <row r="7209" spans="4:38" s="80" customFormat="1">
      <c r="D7209" s="81"/>
      <c r="E7209" s="81"/>
      <c r="K7209" s="82"/>
      <c r="W7209" s="81"/>
      <c r="X7209" s="81"/>
      <c r="AL7209" s="81"/>
    </row>
    <row r="7210" spans="4:38" s="80" customFormat="1">
      <c r="D7210" s="81"/>
      <c r="E7210" s="81"/>
      <c r="K7210" s="82"/>
      <c r="W7210" s="81"/>
      <c r="X7210" s="81"/>
      <c r="AL7210" s="81"/>
    </row>
    <row r="7211" spans="4:38" s="80" customFormat="1">
      <c r="D7211" s="81"/>
      <c r="E7211" s="81"/>
      <c r="K7211" s="82"/>
      <c r="W7211" s="81"/>
      <c r="X7211" s="81"/>
      <c r="AL7211" s="81"/>
    </row>
    <row r="7212" spans="4:38" s="80" customFormat="1">
      <c r="D7212" s="81"/>
      <c r="E7212" s="81"/>
      <c r="K7212" s="82"/>
      <c r="W7212" s="81"/>
      <c r="X7212" s="81"/>
      <c r="AL7212" s="81"/>
    </row>
    <row r="7213" spans="4:38" s="80" customFormat="1">
      <c r="D7213" s="81"/>
      <c r="E7213" s="81"/>
      <c r="K7213" s="82"/>
      <c r="W7213" s="81"/>
      <c r="X7213" s="81"/>
      <c r="AL7213" s="81"/>
    </row>
    <row r="7214" spans="4:38" s="80" customFormat="1">
      <c r="D7214" s="81"/>
      <c r="E7214" s="81"/>
      <c r="K7214" s="82"/>
      <c r="W7214" s="81"/>
      <c r="X7214" s="81"/>
      <c r="AL7214" s="81"/>
    </row>
    <row r="7215" spans="4:38" s="80" customFormat="1">
      <c r="D7215" s="81"/>
      <c r="E7215" s="81"/>
      <c r="K7215" s="82"/>
      <c r="W7215" s="81"/>
      <c r="X7215" s="81"/>
      <c r="AL7215" s="81"/>
    </row>
    <row r="7216" spans="4:38" s="80" customFormat="1">
      <c r="D7216" s="81"/>
      <c r="E7216" s="81"/>
      <c r="K7216" s="82"/>
      <c r="W7216" s="81"/>
      <c r="X7216" s="81"/>
      <c r="AL7216" s="81"/>
    </row>
    <row r="7217" spans="4:38" s="80" customFormat="1">
      <c r="D7217" s="81"/>
      <c r="E7217" s="81"/>
      <c r="K7217" s="82"/>
      <c r="W7217" s="81"/>
      <c r="X7217" s="81"/>
      <c r="AL7217" s="81"/>
    </row>
    <row r="7218" spans="4:38" s="80" customFormat="1">
      <c r="D7218" s="81"/>
      <c r="E7218" s="81"/>
      <c r="K7218" s="82"/>
      <c r="W7218" s="81"/>
      <c r="X7218" s="81"/>
      <c r="AL7218" s="81"/>
    </row>
    <row r="7219" spans="4:38" s="80" customFormat="1">
      <c r="D7219" s="81"/>
      <c r="E7219" s="81"/>
      <c r="K7219" s="82"/>
      <c r="W7219" s="81"/>
      <c r="X7219" s="81"/>
      <c r="AL7219" s="81"/>
    </row>
    <row r="7220" spans="4:38" s="80" customFormat="1">
      <c r="D7220" s="81"/>
      <c r="E7220" s="81"/>
      <c r="K7220" s="82"/>
      <c r="W7220" s="81"/>
      <c r="X7220" s="81"/>
      <c r="AL7220" s="81"/>
    </row>
    <row r="7221" spans="4:38" s="80" customFormat="1">
      <c r="D7221" s="81"/>
      <c r="E7221" s="81"/>
      <c r="K7221" s="82"/>
      <c r="W7221" s="81"/>
      <c r="X7221" s="81"/>
      <c r="AL7221" s="81"/>
    </row>
    <row r="7222" spans="4:38" s="80" customFormat="1">
      <c r="D7222" s="81"/>
      <c r="E7222" s="81"/>
      <c r="K7222" s="82"/>
      <c r="W7222" s="81"/>
      <c r="X7222" s="81"/>
      <c r="AL7222" s="81"/>
    </row>
    <row r="7223" spans="4:38" s="80" customFormat="1">
      <c r="D7223" s="81"/>
      <c r="E7223" s="81"/>
      <c r="K7223" s="82"/>
      <c r="W7223" s="81"/>
      <c r="X7223" s="81"/>
      <c r="AL7223" s="81"/>
    </row>
    <row r="7224" spans="4:38" s="80" customFormat="1">
      <c r="D7224" s="81"/>
      <c r="E7224" s="81"/>
      <c r="K7224" s="82"/>
      <c r="W7224" s="81"/>
      <c r="X7224" s="81"/>
      <c r="AL7224" s="81"/>
    </row>
    <row r="7225" spans="4:38" s="80" customFormat="1">
      <c r="D7225" s="81"/>
      <c r="E7225" s="81"/>
      <c r="K7225" s="82"/>
      <c r="W7225" s="81"/>
      <c r="X7225" s="81"/>
      <c r="AL7225" s="81"/>
    </row>
    <row r="7226" spans="4:38" s="80" customFormat="1">
      <c r="D7226" s="81"/>
      <c r="E7226" s="81"/>
      <c r="K7226" s="82"/>
      <c r="W7226" s="81"/>
      <c r="X7226" s="81"/>
      <c r="AL7226" s="81"/>
    </row>
    <row r="7227" spans="4:38" s="80" customFormat="1">
      <c r="D7227" s="81"/>
      <c r="E7227" s="81"/>
      <c r="K7227" s="82"/>
      <c r="W7227" s="81"/>
      <c r="X7227" s="81"/>
      <c r="AL7227" s="81"/>
    </row>
    <row r="7228" spans="4:38" s="80" customFormat="1">
      <c r="D7228" s="81"/>
      <c r="E7228" s="81"/>
      <c r="K7228" s="82"/>
      <c r="W7228" s="81"/>
      <c r="X7228" s="81"/>
      <c r="AL7228" s="81"/>
    </row>
    <row r="7229" spans="4:38" s="80" customFormat="1">
      <c r="D7229" s="81"/>
      <c r="E7229" s="81"/>
      <c r="K7229" s="82"/>
      <c r="W7229" s="81"/>
      <c r="X7229" s="81"/>
      <c r="AL7229" s="81"/>
    </row>
    <row r="7230" spans="4:38" s="80" customFormat="1">
      <c r="D7230" s="81"/>
      <c r="E7230" s="81"/>
      <c r="K7230" s="82"/>
      <c r="W7230" s="81"/>
      <c r="X7230" s="81"/>
      <c r="AL7230" s="81"/>
    </row>
    <row r="7231" spans="4:38" s="80" customFormat="1">
      <c r="D7231" s="81"/>
      <c r="E7231" s="81"/>
      <c r="K7231" s="82"/>
      <c r="W7231" s="81"/>
      <c r="X7231" s="81"/>
      <c r="AL7231" s="81"/>
    </row>
    <row r="7232" spans="4:38" s="80" customFormat="1">
      <c r="D7232" s="81"/>
      <c r="E7232" s="81"/>
      <c r="K7232" s="82"/>
      <c r="W7232" s="81"/>
      <c r="X7232" s="81"/>
      <c r="AL7232" s="81"/>
    </row>
    <row r="7233" spans="4:38" s="80" customFormat="1">
      <c r="D7233" s="81"/>
      <c r="E7233" s="81"/>
      <c r="K7233" s="82"/>
      <c r="W7233" s="81"/>
      <c r="X7233" s="81"/>
      <c r="AL7233" s="81"/>
    </row>
    <row r="7234" spans="4:38" s="80" customFormat="1">
      <c r="D7234" s="81"/>
      <c r="E7234" s="81"/>
      <c r="K7234" s="82"/>
      <c r="W7234" s="81"/>
      <c r="X7234" s="81"/>
      <c r="AL7234" s="81"/>
    </row>
    <row r="7235" spans="4:38" s="80" customFormat="1">
      <c r="D7235" s="81"/>
      <c r="E7235" s="81"/>
      <c r="K7235" s="82"/>
      <c r="W7235" s="81"/>
      <c r="X7235" s="81"/>
      <c r="AL7235" s="81"/>
    </row>
    <row r="7236" spans="4:38" s="80" customFormat="1">
      <c r="D7236" s="81"/>
      <c r="E7236" s="81"/>
      <c r="K7236" s="82"/>
      <c r="W7236" s="81"/>
      <c r="X7236" s="81"/>
      <c r="AL7236" s="81"/>
    </row>
    <row r="7237" spans="4:38" s="80" customFormat="1">
      <c r="D7237" s="81"/>
      <c r="E7237" s="81"/>
      <c r="K7237" s="82"/>
      <c r="W7237" s="81"/>
      <c r="X7237" s="81"/>
      <c r="AL7237" s="81"/>
    </row>
    <row r="7238" spans="4:38" s="80" customFormat="1">
      <c r="D7238" s="81"/>
      <c r="E7238" s="81"/>
      <c r="K7238" s="82"/>
      <c r="W7238" s="81"/>
      <c r="X7238" s="81"/>
      <c r="AL7238" s="81"/>
    </row>
    <row r="7239" spans="4:38" s="80" customFormat="1">
      <c r="D7239" s="81"/>
      <c r="E7239" s="81"/>
      <c r="K7239" s="82"/>
      <c r="W7239" s="81"/>
      <c r="X7239" s="81"/>
      <c r="AL7239" s="81"/>
    </row>
    <row r="7240" spans="4:38" s="80" customFormat="1">
      <c r="D7240" s="81"/>
      <c r="E7240" s="81"/>
      <c r="K7240" s="82"/>
      <c r="W7240" s="81"/>
      <c r="X7240" s="81"/>
      <c r="AL7240" s="81"/>
    </row>
    <row r="7241" spans="4:38" s="80" customFormat="1">
      <c r="D7241" s="81"/>
      <c r="E7241" s="81"/>
      <c r="K7241" s="82"/>
      <c r="W7241" s="81"/>
      <c r="X7241" s="81"/>
      <c r="AL7241" s="81"/>
    </row>
    <row r="7242" spans="4:38" s="80" customFormat="1">
      <c r="D7242" s="81"/>
      <c r="E7242" s="81"/>
      <c r="K7242" s="82"/>
      <c r="W7242" s="81"/>
      <c r="X7242" s="81"/>
      <c r="AL7242" s="81"/>
    </row>
    <row r="7243" spans="4:38" s="80" customFormat="1">
      <c r="D7243" s="81"/>
      <c r="E7243" s="81"/>
      <c r="K7243" s="82"/>
      <c r="W7243" s="81"/>
      <c r="X7243" s="81"/>
      <c r="AL7243" s="81"/>
    </row>
    <row r="7244" spans="4:38" s="80" customFormat="1">
      <c r="D7244" s="81"/>
      <c r="E7244" s="81"/>
      <c r="K7244" s="82"/>
      <c r="W7244" s="81"/>
      <c r="X7244" s="81"/>
      <c r="AL7244" s="81"/>
    </row>
    <row r="7245" spans="4:38" s="80" customFormat="1">
      <c r="D7245" s="81"/>
      <c r="E7245" s="81"/>
      <c r="K7245" s="82"/>
      <c r="W7245" s="81"/>
      <c r="X7245" s="81"/>
      <c r="AL7245" s="81"/>
    </row>
    <row r="7246" spans="4:38" s="80" customFormat="1">
      <c r="D7246" s="81"/>
      <c r="E7246" s="81"/>
      <c r="K7246" s="82"/>
      <c r="W7246" s="81"/>
      <c r="X7246" s="81"/>
      <c r="AL7246" s="81"/>
    </row>
    <row r="7247" spans="4:38" s="80" customFormat="1">
      <c r="D7247" s="81"/>
      <c r="E7247" s="81"/>
      <c r="K7247" s="82"/>
      <c r="W7247" s="81"/>
      <c r="X7247" s="81"/>
      <c r="AL7247" s="81"/>
    </row>
    <row r="7248" spans="4:38" s="80" customFormat="1">
      <c r="D7248" s="81"/>
      <c r="E7248" s="81"/>
      <c r="K7248" s="82"/>
      <c r="W7248" s="81"/>
      <c r="X7248" s="81"/>
      <c r="AL7248" s="81"/>
    </row>
    <row r="7249" spans="4:38" s="80" customFormat="1">
      <c r="D7249" s="81"/>
      <c r="E7249" s="81"/>
      <c r="K7249" s="82"/>
      <c r="W7249" s="81"/>
      <c r="X7249" s="81"/>
      <c r="AL7249" s="81"/>
    </row>
    <row r="7250" spans="4:38" s="80" customFormat="1">
      <c r="D7250" s="81"/>
      <c r="E7250" s="81"/>
      <c r="K7250" s="82"/>
      <c r="W7250" s="81"/>
      <c r="X7250" s="81"/>
      <c r="AL7250" s="81"/>
    </row>
    <row r="7251" spans="4:38" s="80" customFormat="1">
      <c r="D7251" s="81"/>
      <c r="E7251" s="81"/>
      <c r="K7251" s="82"/>
      <c r="W7251" s="81"/>
      <c r="X7251" s="81"/>
      <c r="AL7251" s="81"/>
    </row>
    <row r="7252" spans="4:38" s="80" customFormat="1">
      <c r="D7252" s="81"/>
      <c r="E7252" s="81"/>
      <c r="K7252" s="82"/>
      <c r="W7252" s="81"/>
      <c r="X7252" s="81"/>
      <c r="AL7252" s="81"/>
    </row>
    <row r="7253" spans="4:38" s="80" customFormat="1">
      <c r="D7253" s="81"/>
      <c r="E7253" s="81"/>
      <c r="K7253" s="82"/>
      <c r="W7253" s="81"/>
      <c r="X7253" s="81"/>
      <c r="AL7253" s="81"/>
    </row>
    <row r="7254" spans="4:38" s="80" customFormat="1">
      <c r="D7254" s="81"/>
      <c r="E7254" s="81"/>
      <c r="K7254" s="82"/>
      <c r="W7254" s="81"/>
      <c r="X7254" s="81"/>
      <c r="AL7254" s="81"/>
    </row>
    <row r="7255" spans="4:38" s="80" customFormat="1">
      <c r="D7255" s="81"/>
      <c r="E7255" s="81"/>
      <c r="K7255" s="82"/>
      <c r="W7255" s="81"/>
      <c r="X7255" s="81"/>
      <c r="AL7255" s="81"/>
    </row>
    <row r="7256" spans="4:38" s="80" customFormat="1">
      <c r="D7256" s="81"/>
      <c r="E7256" s="81"/>
      <c r="K7256" s="82"/>
      <c r="W7256" s="81"/>
      <c r="X7256" s="81"/>
      <c r="AL7256" s="81"/>
    </row>
    <row r="7257" spans="4:38" s="80" customFormat="1">
      <c r="D7257" s="81"/>
      <c r="E7257" s="81"/>
      <c r="K7257" s="82"/>
      <c r="W7257" s="81"/>
      <c r="X7257" s="81"/>
      <c r="AL7257" s="81"/>
    </row>
    <row r="7258" spans="4:38" s="80" customFormat="1">
      <c r="D7258" s="81"/>
      <c r="E7258" s="81"/>
      <c r="K7258" s="82"/>
      <c r="W7258" s="81"/>
      <c r="X7258" s="81"/>
      <c r="AL7258" s="81"/>
    </row>
    <row r="7259" spans="4:38" s="80" customFormat="1">
      <c r="D7259" s="81"/>
      <c r="E7259" s="81"/>
      <c r="K7259" s="82"/>
      <c r="W7259" s="81"/>
      <c r="X7259" s="81"/>
      <c r="AL7259" s="81"/>
    </row>
    <row r="7260" spans="4:38" s="80" customFormat="1">
      <c r="D7260" s="81"/>
      <c r="E7260" s="81"/>
      <c r="K7260" s="82"/>
      <c r="W7260" s="81"/>
      <c r="X7260" s="81"/>
      <c r="AL7260" s="81"/>
    </row>
    <row r="7261" spans="4:38" s="80" customFormat="1">
      <c r="D7261" s="81"/>
      <c r="E7261" s="81"/>
      <c r="K7261" s="82"/>
      <c r="W7261" s="81"/>
      <c r="X7261" s="81"/>
      <c r="AL7261" s="81"/>
    </row>
    <row r="7262" spans="4:38" s="80" customFormat="1">
      <c r="D7262" s="81"/>
      <c r="E7262" s="81"/>
      <c r="K7262" s="82"/>
      <c r="W7262" s="81"/>
      <c r="X7262" s="81"/>
      <c r="AL7262" s="81"/>
    </row>
    <row r="7263" spans="4:38" s="80" customFormat="1">
      <c r="D7263" s="81"/>
      <c r="E7263" s="81"/>
      <c r="K7263" s="82"/>
      <c r="W7263" s="81"/>
      <c r="X7263" s="81"/>
      <c r="AL7263" s="81"/>
    </row>
    <row r="7264" spans="4:38" s="80" customFormat="1">
      <c r="D7264" s="81"/>
      <c r="E7264" s="81"/>
      <c r="K7264" s="82"/>
      <c r="W7264" s="81"/>
      <c r="X7264" s="81"/>
      <c r="AL7264" s="81"/>
    </row>
    <row r="7265" spans="4:38" s="80" customFormat="1">
      <c r="D7265" s="81"/>
      <c r="E7265" s="81"/>
      <c r="K7265" s="82"/>
      <c r="W7265" s="81"/>
      <c r="X7265" s="81"/>
      <c r="AL7265" s="81"/>
    </row>
    <row r="7266" spans="4:38" s="80" customFormat="1">
      <c r="D7266" s="81"/>
      <c r="E7266" s="81"/>
      <c r="K7266" s="82"/>
      <c r="W7266" s="81"/>
      <c r="X7266" s="81"/>
      <c r="AL7266" s="81"/>
    </row>
    <row r="7267" spans="4:38" s="80" customFormat="1">
      <c r="D7267" s="81"/>
      <c r="E7267" s="81"/>
      <c r="K7267" s="82"/>
      <c r="W7267" s="81"/>
      <c r="X7267" s="81"/>
      <c r="AL7267" s="81"/>
    </row>
    <row r="7268" spans="4:38" s="80" customFormat="1">
      <c r="D7268" s="81"/>
      <c r="E7268" s="81"/>
      <c r="K7268" s="82"/>
      <c r="W7268" s="81"/>
      <c r="X7268" s="81"/>
      <c r="AL7268" s="81"/>
    </row>
    <row r="7269" spans="4:38" s="80" customFormat="1">
      <c r="D7269" s="81"/>
      <c r="E7269" s="81"/>
      <c r="K7269" s="82"/>
      <c r="W7269" s="81"/>
      <c r="X7269" s="81"/>
      <c r="AL7269" s="81"/>
    </row>
    <row r="7270" spans="4:38" s="80" customFormat="1">
      <c r="D7270" s="81"/>
      <c r="E7270" s="81"/>
      <c r="K7270" s="82"/>
      <c r="W7270" s="81"/>
      <c r="X7270" s="81"/>
      <c r="AL7270" s="81"/>
    </row>
    <row r="7271" spans="4:38" s="80" customFormat="1">
      <c r="D7271" s="81"/>
      <c r="E7271" s="81"/>
      <c r="K7271" s="82"/>
      <c r="W7271" s="81"/>
      <c r="X7271" s="81"/>
      <c r="AL7271" s="81"/>
    </row>
    <row r="7272" spans="4:38" s="80" customFormat="1">
      <c r="D7272" s="81"/>
      <c r="E7272" s="81"/>
      <c r="K7272" s="82"/>
      <c r="W7272" s="81"/>
      <c r="X7272" s="81"/>
      <c r="AL7272" s="81"/>
    </row>
    <row r="7273" spans="4:38" s="80" customFormat="1">
      <c r="D7273" s="81"/>
      <c r="E7273" s="81"/>
      <c r="K7273" s="82"/>
      <c r="W7273" s="81"/>
      <c r="X7273" s="81"/>
      <c r="AL7273" s="81"/>
    </row>
    <row r="7274" spans="4:38" s="80" customFormat="1">
      <c r="D7274" s="81"/>
      <c r="E7274" s="81"/>
      <c r="K7274" s="82"/>
      <c r="W7274" s="81"/>
      <c r="X7274" s="81"/>
      <c r="AL7274" s="81"/>
    </row>
    <row r="7275" spans="4:38" s="80" customFormat="1">
      <c r="D7275" s="81"/>
      <c r="E7275" s="81"/>
      <c r="K7275" s="82"/>
      <c r="W7275" s="81"/>
      <c r="X7275" s="81"/>
      <c r="AL7275" s="81"/>
    </row>
    <row r="7276" spans="4:38" s="80" customFormat="1">
      <c r="D7276" s="81"/>
      <c r="E7276" s="81"/>
      <c r="K7276" s="82"/>
      <c r="W7276" s="81"/>
      <c r="X7276" s="81"/>
      <c r="AL7276" s="81"/>
    </row>
    <row r="7277" spans="4:38" s="80" customFormat="1">
      <c r="D7277" s="81"/>
      <c r="E7277" s="81"/>
      <c r="K7277" s="82"/>
      <c r="W7277" s="81"/>
      <c r="X7277" s="81"/>
      <c r="AL7277" s="81"/>
    </row>
    <row r="7278" spans="4:38" s="80" customFormat="1">
      <c r="D7278" s="81"/>
      <c r="E7278" s="81"/>
      <c r="K7278" s="82"/>
      <c r="W7278" s="81"/>
      <c r="X7278" s="81"/>
      <c r="AL7278" s="81"/>
    </row>
    <row r="7279" spans="4:38" s="80" customFormat="1">
      <c r="D7279" s="81"/>
      <c r="E7279" s="81"/>
      <c r="K7279" s="82"/>
      <c r="W7279" s="81"/>
      <c r="X7279" s="81"/>
      <c r="AL7279" s="81"/>
    </row>
    <row r="7280" spans="4:38" s="80" customFormat="1">
      <c r="D7280" s="81"/>
      <c r="E7280" s="81"/>
      <c r="K7280" s="82"/>
      <c r="W7280" s="81"/>
      <c r="X7280" s="81"/>
      <c r="AL7280" s="81"/>
    </row>
    <row r="7281" spans="4:38" s="80" customFormat="1">
      <c r="D7281" s="81"/>
      <c r="E7281" s="81"/>
      <c r="K7281" s="82"/>
      <c r="W7281" s="81"/>
      <c r="X7281" s="81"/>
      <c r="AL7281" s="81"/>
    </row>
    <row r="7282" spans="4:38" s="80" customFormat="1">
      <c r="D7282" s="81"/>
      <c r="E7282" s="81"/>
      <c r="K7282" s="82"/>
      <c r="W7282" s="81"/>
      <c r="X7282" s="81"/>
      <c r="AL7282" s="81"/>
    </row>
    <row r="7283" spans="4:38" s="80" customFormat="1">
      <c r="D7283" s="81"/>
      <c r="E7283" s="81"/>
      <c r="K7283" s="82"/>
      <c r="W7283" s="81"/>
      <c r="X7283" s="81"/>
      <c r="AL7283" s="81"/>
    </row>
    <row r="7284" spans="4:38" s="80" customFormat="1">
      <c r="D7284" s="81"/>
      <c r="E7284" s="81"/>
      <c r="K7284" s="82"/>
      <c r="W7284" s="81"/>
      <c r="X7284" s="81"/>
      <c r="AL7284" s="81"/>
    </row>
    <row r="7285" spans="4:38" s="80" customFormat="1">
      <c r="D7285" s="81"/>
      <c r="E7285" s="81"/>
      <c r="K7285" s="82"/>
      <c r="W7285" s="81"/>
      <c r="X7285" s="81"/>
      <c r="AL7285" s="81"/>
    </row>
    <row r="7286" spans="4:38" s="80" customFormat="1">
      <c r="D7286" s="81"/>
      <c r="E7286" s="81"/>
      <c r="K7286" s="82"/>
      <c r="W7286" s="81"/>
      <c r="X7286" s="81"/>
      <c r="AL7286" s="81"/>
    </row>
    <row r="7287" spans="4:38" s="80" customFormat="1">
      <c r="D7287" s="81"/>
      <c r="E7287" s="81"/>
      <c r="K7287" s="82"/>
      <c r="W7287" s="81"/>
      <c r="X7287" s="81"/>
      <c r="AL7287" s="81"/>
    </row>
    <row r="7288" spans="4:38" s="80" customFormat="1">
      <c r="D7288" s="81"/>
      <c r="E7288" s="81"/>
      <c r="K7288" s="82"/>
      <c r="W7288" s="81"/>
      <c r="X7288" s="81"/>
      <c r="AL7288" s="81"/>
    </row>
    <row r="7289" spans="4:38" s="80" customFormat="1">
      <c r="D7289" s="81"/>
      <c r="E7289" s="81"/>
      <c r="K7289" s="82"/>
      <c r="W7289" s="81"/>
      <c r="X7289" s="81"/>
      <c r="AL7289" s="81"/>
    </row>
    <row r="7290" spans="4:38" s="80" customFormat="1">
      <c r="D7290" s="81"/>
      <c r="E7290" s="81"/>
      <c r="K7290" s="82"/>
      <c r="W7290" s="81"/>
      <c r="X7290" s="81"/>
      <c r="AL7290" s="81"/>
    </row>
    <row r="7291" spans="4:38" s="80" customFormat="1">
      <c r="D7291" s="81"/>
      <c r="E7291" s="81"/>
      <c r="K7291" s="82"/>
      <c r="W7291" s="81"/>
      <c r="X7291" s="81"/>
      <c r="AL7291" s="81"/>
    </row>
    <row r="7292" spans="4:38" s="80" customFormat="1">
      <c r="D7292" s="81"/>
      <c r="E7292" s="81"/>
      <c r="K7292" s="82"/>
      <c r="W7292" s="81"/>
      <c r="X7292" s="81"/>
      <c r="AL7292" s="81"/>
    </row>
    <row r="7293" spans="4:38" s="80" customFormat="1">
      <c r="D7293" s="81"/>
      <c r="E7293" s="81"/>
      <c r="K7293" s="82"/>
      <c r="W7293" s="81"/>
      <c r="X7293" s="81"/>
      <c r="AL7293" s="81"/>
    </row>
    <row r="7294" spans="4:38" s="80" customFormat="1">
      <c r="D7294" s="81"/>
      <c r="E7294" s="81"/>
      <c r="K7294" s="82"/>
      <c r="W7294" s="81"/>
      <c r="X7294" s="81"/>
      <c r="AL7294" s="81"/>
    </row>
    <row r="7295" spans="4:38" s="80" customFormat="1">
      <c r="D7295" s="81"/>
      <c r="E7295" s="81"/>
      <c r="K7295" s="82"/>
      <c r="W7295" s="81"/>
      <c r="X7295" s="81"/>
      <c r="AL7295" s="81"/>
    </row>
    <row r="7296" spans="4:38" s="80" customFormat="1">
      <c r="D7296" s="81"/>
      <c r="E7296" s="81"/>
      <c r="K7296" s="82"/>
      <c r="W7296" s="81"/>
      <c r="X7296" s="81"/>
      <c r="AL7296" s="81"/>
    </row>
    <row r="7297" spans="4:38" s="80" customFormat="1">
      <c r="D7297" s="81"/>
      <c r="E7297" s="81"/>
      <c r="K7297" s="82"/>
      <c r="W7297" s="81"/>
      <c r="X7297" s="81"/>
      <c r="AL7297" s="81"/>
    </row>
    <row r="7298" spans="4:38" s="80" customFormat="1">
      <c r="D7298" s="81"/>
      <c r="E7298" s="81"/>
      <c r="K7298" s="82"/>
      <c r="W7298" s="81"/>
      <c r="X7298" s="81"/>
      <c r="AL7298" s="81"/>
    </row>
    <row r="7299" spans="4:38" s="80" customFormat="1">
      <c r="D7299" s="81"/>
      <c r="E7299" s="81"/>
      <c r="K7299" s="82"/>
      <c r="W7299" s="81"/>
      <c r="X7299" s="81"/>
      <c r="AL7299" s="81"/>
    </row>
    <row r="7300" spans="4:38" s="80" customFormat="1">
      <c r="D7300" s="81"/>
      <c r="E7300" s="81"/>
      <c r="K7300" s="82"/>
      <c r="W7300" s="81"/>
      <c r="X7300" s="81"/>
      <c r="AL7300" s="81"/>
    </row>
    <row r="7301" spans="4:38" s="80" customFormat="1">
      <c r="D7301" s="81"/>
      <c r="E7301" s="81"/>
      <c r="K7301" s="82"/>
      <c r="W7301" s="81"/>
      <c r="X7301" s="81"/>
      <c r="AL7301" s="81"/>
    </row>
    <row r="7302" spans="4:38" s="80" customFormat="1">
      <c r="D7302" s="81"/>
      <c r="E7302" s="81"/>
      <c r="K7302" s="82"/>
      <c r="W7302" s="81"/>
      <c r="X7302" s="81"/>
      <c r="AL7302" s="81"/>
    </row>
    <row r="7303" spans="4:38" s="80" customFormat="1">
      <c r="D7303" s="81"/>
      <c r="E7303" s="81"/>
      <c r="K7303" s="82"/>
      <c r="W7303" s="81"/>
      <c r="X7303" s="81"/>
      <c r="AL7303" s="81"/>
    </row>
    <row r="7304" spans="4:38" s="80" customFormat="1">
      <c r="D7304" s="81"/>
      <c r="E7304" s="81"/>
      <c r="K7304" s="82"/>
      <c r="W7304" s="81"/>
      <c r="X7304" s="81"/>
      <c r="AL7304" s="81"/>
    </row>
    <row r="7305" spans="4:38" s="80" customFormat="1">
      <c r="D7305" s="81"/>
      <c r="E7305" s="81"/>
      <c r="K7305" s="82"/>
      <c r="W7305" s="81"/>
      <c r="X7305" s="81"/>
      <c r="AL7305" s="81"/>
    </row>
    <row r="7306" spans="4:38" s="80" customFormat="1">
      <c r="D7306" s="81"/>
      <c r="E7306" s="81"/>
      <c r="K7306" s="82"/>
      <c r="W7306" s="81"/>
      <c r="X7306" s="81"/>
      <c r="AL7306" s="81"/>
    </row>
    <row r="7307" spans="4:38" s="80" customFormat="1">
      <c r="D7307" s="81"/>
      <c r="E7307" s="81"/>
      <c r="K7307" s="82"/>
      <c r="W7307" s="81"/>
      <c r="X7307" s="81"/>
      <c r="AL7307" s="81"/>
    </row>
    <row r="7308" spans="4:38" s="80" customFormat="1">
      <c r="D7308" s="81"/>
      <c r="E7308" s="81"/>
      <c r="K7308" s="82"/>
      <c r="W7308" s="81"/>
      <c r="X7308" s="81"/>
      <c r="AL7308" s="81"/>
    </row>
    <row r="7309" spans="4:38" s="80" customFormat="1">
      <c r="D7309" s="81"/>
      <c r="E7309" s="81"/>
      <c r="K7309" s="82"/>
      <c r="W7309" s="81"/>
      <c r="X7309" s="81"/>
      <c r="AL7309" s="81"/>
    </row>
    <row r="7310" spans="4:38" s="80" customFormat="1">
      <c r="D7310" s="81"/>
      <c r="E7310" s="81"/>
      <c r="K7310" s="82"/>
      <c r="W7310" s="81"/>
      <c r="X7310" s="81"/>
      <c r="AL7310" s="81"/>
    </row>
    <row r="7311" spans="4:38" s="80" customFormat="1">
      <c r="D7311" s="81"/>
      <c r="E7311" s="81"/>
      <c r="K7311" s="82"/>
      <c r="W7311" s="81"/>
      <c r="X7311" s="81"/>
      <c r="AL7311" s="81"/>
    </row>
    <row r="7312" spans="4:38" s="80" customFormat="1">
      <c r="D7312" s="81"/>
      <c r="E7312" s="81"/>
      <c r="K7312" s="82"/>
      <c r="W7312" s="81"/>
      <c r="X7312" s="81"/>
      <c r="AL7312" s="81"/>
    </row>
    <row r="7313" spans="4:38" s="80" customFormat="1">
      <c r="D7313" s="81"/>
      <c r="E7313" s="81"/>
      <c r="K7313" s="82"/>
      <c r="W7313" s="81"/>
      <c r="X7313" s="81"/>
      <c r="AL7313" s="81"/>
    </row>
    <row r="7314" spans="4:38" s="80" customFormat="1">
      <c r="D7314" s="81"/>
      <c r="E7314" s="81"/>
      <c r="K7314" s="82"/>
      <c r="W7314" s="81"/>
      <c r="X7314" s="81"/>
      <c r="AL7314" s="81"/>
    </row>
    <row r="7315" spans="4:38" s="80" customFormat="1">
      <c r="D7315" s="81"/>
      <c r="E7315" s="81"/>
      <c r="K7315" s="82"/>
      <c r="W7315" s="81"/>
      <c r="X7315" s="81"/>
      <c r="AL7315" s="81"/>
    </row>
    <row r="7316" spans="4:38" s="80" customFormat="1">
      <c r="D7316" s="81"/>
      <c r="E7316" s="81"/>
      <c r="K7316" s="82"/>
      <c r="W7316" s="81"/>
      <c r="X7316" s="81"/>
      <c r="AL7316" s="81"/>
    </row>
    <row r="7317" spans="4:38" s="80" customFormat="1">
      <c r="D7317" s="81"/>
      <c r="E7317" s="81"/>
      <c r="K7317" s="82"/>
      <c r="W7317" s="81"/>
      <c r="X7317" s="81"/>
      <c r="AL7317" s="81"/>
    </row>
    <row r="7318" spans="4:38" s="80" customFormat="1">
      <c r="D7318" s="81"/>
      <c r="E7318" s="81"/>
      <c r="K7318" s="82"/>
      <c r="W7318" s="81"/>
      <c r="X7318" s="81"/>
      <c r="AL7318" s="81"/>
    </row>
    <row r="7319" spans="4:38" s="80" customFormat="1">
      <c r="D7319" s="81"/>
      <c r="E7319" s="81"/>
      <c r="K7319" s="82"/>
      <c r="W7319" s="81"/>
      <c r="X7319" s="81"/>
      <c r="AL7319" s="81"/>
    </row>
    <row r="7320" spans="4:38" s="80" customFormat="1">
      <c r="D7320" s="81"/>
      <c r="E7320" s="81"/>
      <c r="K7320" s="82"/>
      <c r="W7320" s="81"/>
      <c r="X7320" s="81"/>
      <c r="AL7320" s="81"/>
    </row>
    <row r="7321" spans="4:38" s="80" customFormat="1">
      <c r="D7321" s="81"/>
      <c r="E7321" s="81"/>
      <c r="K7321" s="82"/>
      <c r="W7321" s="81"/>
      <c r="X7321" s="81"/>
      <c r="AL7321" s="81"/>
    </row>
    <row r="7322" spans="4:38" s="80" customFormat="1">
      <c r="D7322" s="81"/>
      <c r="E7322" s="81"/>
      <c r="K7322" s="82"/>
      <c r="W7322" s="81"/>
      <c r="X7322" s="81"/>
      <c r="AL7322" s="81"/>
    </row>
    <row r="7323" spans="4:38" s="80" customFormat="1">
      <c r="D7323" s="81"/>
      <c r="E7323" s="81"/>
      <c r="K7323" s="82"/>
      <c r="W7323" s="81"/>
      <c r="X7323" s="81"/>
      <c r="AL7323" s="81"/>
    </row>
    <row r="7324" spans="4:38" s="80" customFormat="1">
      <c r="D7324" s="81"/>
      <c r="E7324" s="81"/>
      <c r="K7324" s="82"/>
      <c r="W7324" s="81"/>
      <c r="X7324" s="81"/>
      <c r="AL7324" s="81"/>
    </row>
    <row r="7325" spans="4:38" s="80" customFormat="1">
      <c r="D7325" s="81"/>
      <c r="E7325" s="81"/>
      <c r="K7325" s="82"/>
      <c r="W7325" s="81"/>
      <c r="X7325" s="81"/>
      <c r="AL7325" s="81"/>
    </row>
    <row r="7326" spans="4:38" s="80" customFormat="1">
      <c r="D7326" s="81"/>
      <c r="E7326" s="81"/>
      <c r="K7326" s="82"/>
      <c r="W7326" s="81"/>
      <c r="X7326" s="81"/>
      <c r="AL7326" s="81"/>
    </row>
    <row r="7327" spans="4:38" s="80" customFormat="1">
      <c r="D7327" s="81"/>
      <c r="E7327" s="81"/>
      <c r="K7327" s="82"/>
      <c r="W7327" s="81"/>
      <c r="X7327" s="81"/>
      <c r="AL7327" s="81"/>
    </row>
    <row r="7328" spans="4:38" s="80" customFormat="1">
      <c r="D7328" s="81"/>
      <c r="E7328" s="81"/>
      <c r="K7328" s="82"/>
      <c r="W7328" s="81"/>
      <c r="X7328" s="81"/>
      <c r="AL7328" s="81"/>
    </row>
    <row r="7329" spans="4:38" s="80" customFormat="1">
      <c r="D7329" s="81"/>
      <c r="E7329" s="81"/>
      <c r="K7329" s="82"/>
      <c r="W7329" s="81"/>
      <c r="X7329" s="81"/>
      <c r="AL7329" s="81"/>
    </row>
    <row r="7330" spans="4:38" s="80" customFormat="1">
      <c r="D7330" s="81"/>
      <c r="E7330" s="81"/>
      <c r="K7330" s="82"/>
      <c r="W7330" s="81"/>
      <c r="X7330" s="81"/>
      <c r="AL7330" s="81"/>
    </row>
    <row r="7331" spans="4:38" s="80" customFormat="1">
      <c r="D7331" s="81"/>
      <c r="E7331" s="81"/>
      <c r="K7331" s="82"/>
      <c r="W7331" s="81"/>
      <c r="X7331" s="81"/>
      <c r="AL7331" s="81"/>
    </row>
    <row r="7332" spans="4:38" s="80" customFormat="1">
      <c r="D7332" s="81"/>
      <c r="E7332" s="81"/>
      <c r="K7332" s="82"/>
      <c r="W7332" s="81"/>
      <c r="X7332" s="81"/>
      <c r="AL7332" s="81"/>
    </row>
    <row r="7333" spans="4:38" s="80" customFormat="1">
      <c r="D7333" s="81"/>
      <c r="E7333" s="81"/>
      <c r="K7333" s="82"/>
      <c r="W7333" s="81"/>
      <c r="X7333" s="81"/>
      <c r="AL7333" s="81"/>
    </row>
    <row r="7334" spans="4:38" s="80" customFormat="1">
      <c r="D7334" s="81"/>
      <c r="E7334" s="81"/>
      <c r="K7334" s="82"/>
      <c r="W7334" s="81"/>
      <c r="X7334" s="81"/>
      <c r="AL7334" s="81"/>
    </row>
    <row r="7335" spans="4:38" s="80" customFormat="1">
      <c r="D7335" s="81"/>
      <c r="E7335" s="81"/>
      <c r="K7335" s="82"/>
      <c r="W7335" s="81"/>
      <c r="X7335" s="81"/>
      <c r="AL7335" s="81"/>
    </row>
    <row r="7336" spans="4:38" s="80" customFormat="1">
      <c r="D7336" s="81"/>
      <c r="E7336" s="81"/>
      <c r="K7336" s="82"/>
      <c r="W7336" s="81"/>
      <c r="X7336" s="81"/>
      <c r="AL7336" s="81"/>
    </row>
    <row r="7337" spans="4:38" s="80" customFormat="1">
      <c r="D7337" s="81"/>
      <c r="E7337" s="81"/>
      <c r="K7337" s="82"/>
      <c r="W7337" s="81"/>
      <c r="X7337" s="81"/>
      <c r="AL7337" s="81"/>
    </row>
    <row r="7338" spans="4:38" s="80" customFormat="1">
      <c r="D7338" s="81"/>
      <c r="E7338" s="81"/>
      <c r="K7338" s="82"/>
      <c r="W7338" s="81"/>
      <c r="X7338" s="81"/>
      <c r="AL7338" s="81"/>
    </row>
    <row r="7339" spans="4:38" s="80" customFormat="1">
      <c r="D7339" s="81"/>
      <c r="E7339" s="81"/>
      <c r="K7339" s="82"/>
      <c r="W7339" s="81"/>
      <c r="X7339" s="81"/>
      <c r="AL7339" s="81"/>
    </row>
    <row r="7340" spans="4:38" s="80" customFormat="1">
      <c r="D7340" s="81"/>
      <c r="E7340" s="81"/>
      <c r="K7340" s="82"/>
      <c r="W7340" s="81"/>
      <c r="X7340" s="81"/>
      <c r="AL7340" s="81"/>
    </row>
    <row r="7341" spans="4:38" s="80" customFormat="1">
      <c r="D7341" s="81"/>
      <c r="E7341" s="81"/>
      <c r="K7341" s="82"/>
      <c r="W7341" s="81"/>
      <c r="X7341" s="81"/>
      <c r="AL7341" s="81"/>
    </row>
    <row r="7342" spans="4:38" s="80" customFormat="1">
      <c r="D7342" s="81"/>
      <c r="E7342" s="81"/>
      <c r="K7342" s="82"/>
      <c r="W7342" s="81"/>
      <c r="X7342" s="81"/>
      <c r="AL7342" s="81"/>
    </row>
    <row r="7343" spans="4:38" s="80" customFormat="1">
      <c r="D7343" s="81"/>
      <c r="E7343" s="81"/>
      <c r="K7343" s="82"/>
      <c r="W7343" s="81"/>
      <c r="X7343" s="81"/>
      <c r="AL7343" s="81"/>
    </row>
    <row r="7344" spans="4:38" s="80" customFormat="1">
      <c r="D7344" s="81"/>
      <c r="E7344" s="81"/>
      <c r="K7344" s="82"/>
      <c r="W7344" s="81"/>
      <c r="X7344" s="81"/>
      <c r="AL7344" s="81"/>
    </row>
    <row r="7345" spans="4:38" s="80" customFormat="1">
      <c r="D7345" s="81"/>
      <c r="E7345" s="81"/>
      <c r="K7345" s="82"/>
      <c r="W7345" s="81"/>
      <c r="X7345" s="81"/>
      <c r="AL7345" s="81"/>
    </row>
    <row r="7346" spans="4:38" s="80" customFormat="1">
      <c r="D7346" s="81"/>
      <c r="E7346" s="81"/>
      <c r="K7346" s="82"/>
      <c r="W7346" s="81"/>
      <c r="X7346" s="81"/>
      <c r="AL7346" s="81"/>
    </row>
    <row r="7347" spans="4:38" s="80" customFormat="1">
      <c r="D7347" s="81"/>
      <c r="E7347" s="81"/>
      <c r="K7347" s="82"/>
      <c r="W7347" s="81"/>
      <c r="X7347" s="81"/>
      <c r="AL7347" s="81"/>
    </row>
    <row r="7348" spans="4:38" s="80" customFormat="1">
      <c r="D7348" s="81"/>
      <c r="E7348" s="81"/>
      <c r="K7348" s="82"/>
      <c r="W7348" s="81"/>
      <c r="X7348" s="81"/>
      <c r="AL7348" s="81"/>
    </row>
    <row r="7349" spans="4:38" s="80" customFormat="1">
      <c r="D7349" s="81"/>
      <c r="E7349" s="81"/>
      <c r="K7349" s="82"/>
      <c r="W7349" s="81"/>
      <c r="X7349" s="81"/>
      <c r="AL7349" s="81"/>
    </row>
    <row r="7350" spans="4:38" s="80" customFormat="1">
      <c r="D7350" s="81"/>
      <c r="E7350" s="81"/>
      <c r="K7350" s="82"/>
      <c r="W7350" s="81"/>
      <c r="X7350" s="81"/>
      <c r="AL7350" s="81"/>
    </row>
    <row r="7351" spans="4:38" s="80" customFormat="1">
      <c r="D7351" s="81"/>
      <c r="E7351" s="81"/>
      <c r="K7351" s="82"/>
      <c r="W7351" s="81"/>
      <c r="X7351" s="81"/>
      <c r="AL7351" s="81"/>
    </row>
    <row r="7352" spans="4:38" s="80" customFormat="1">
      <c r="D7352" s="81"/>
      <c r="E7352" s="81"/>
      <c r="K7352" s="82"/>
      <c r="W7352" s="81"/>
      <c r="X7352" s="81"/>
      <c r="AL7352" s="81"/>
    </row>
    <row r="7353" spans="4:38" s="80" customFormat="1">
      <c r="D7353" s="81"/>
      <c r="E7353" s="81"/>
      <c r="K7353" s="82"/>
      <c r="W7353" s="81"/>
      <c r="X7353" s="81"/>
      <c r="AL7353" s="81"/>
    </row>
    <row r="7354" spans="4:38" s="80" customFormat="1">
      <c r="D7354" s="81"/>
      <c r="E7354" s="81"/>
      <c r="K7354" s="82"/>
      <c r="W7354" s="81"/>
      <c r="X7354" s="81"/>
      <c r="AL7354" s="81"/>
    </row>
    <row r="7355" spans="4:38" s="80" customFormat="1">
      <c r="D7355" s="81"/>
      <c r="E7355" s="81"/>
      <c r="K7355" s="82"/>
      <c r="W7355" s="81"/>
      <c r="X7355" s="81"/>
      <c r="AL7355" s="81"/>
    </row>
    <row r="7356" spans="4:38" s="80" customFormat="1">
      <c r="D7356" s="81"/>
      <c r="E7356" s="81"/>
      <c r="K7356" s="82"/>
      <c r="W7356" s="81"/>
      <c r="X7356" s="81"/>
      <c r="AL7356" s="81"/>
    </row>
    <row r="7357" spans="4:38" s="80" customFormat="1">
      <c r="D7357" s="81"/>
      <c r="E7357" s="81"/>
      <c r="K7357" s="82"/>
      <c r="W7357" s="81"/>
      <c r="X7357" s="81"/>
      <c r="AL7357" s="81"/>
    </row>
    <row r="7358" spans="4:38" s="80" customFormat="1">
      <c r="D7358" s="81"/>
      <c r="E7358" s="81"/>
      <c r="K7358" s="82"/>
      <c r="W7358" s="81"/>
      <c r="X7358" s="81"/>
      <c r="AL7358" s="81"/>
    </row>
    <row r="7359" spans="4:38" s="80" customFormat="1">
      <c r="D7359" s="81"/>
      <c r="E7359" s="81"/>
      <c r="K7359" s="82"/>
      <c r="W7359" s="81"/>
      <c r="X7359" s="81"/>
      <c r="AL7359" s="81"/>
    </row>
    <row r="7360" spans="4:38" s="80" customFormat="1">
      <c r="D7360" s="81"/>
      <c r="E7360" s="81"/>
      <c r="K7360" s="82"/>
      <c r="W7360" s="81"/>
      <c r="X7360" s="81"/>
      <c r="AL7360" s="81"/>
    </row>
    <row r="7361" spans="4:38" s="80" customFormat="1">
      <c r="D7361" s="81"/>
      <c r="E7361" s="81"/>
      <c r="K7361" s="82"/>
      <c r="W7361" s="81"/>
      <c r="X7361" s="81"/>
      <c r="AL7361" s="81"/>
    </row>
    <row r="7362" spans="4:38" s="80" customFormat="1">
      <c r="D7362" s="81"/>
      <c r="E7362" s="81"/>
      <c r="K7362" s="82"/>
      <c r="W7362" s="81"/>
      <c r="X7362" s="81"/>
      <c r="AL7362" s="81"/>
    </row>
    <row r="7363" spans="4:38" s="80" customFormat="1">
      <c r="D7363" s="81"/>
      <c r="E7363" s="81"/>
      <c r="K7363" s="82"/>
      <c r="W7363" s="81"/>
      <c r="X7363" s="81"/>
      <c r="AL7363" s="81"/>
    </row>
    <row r="7364" spans="4:38" s="80" customFormat="1">
      <c r="D7364" s="81"/>
      <c r="E7364" s="81"/>
      <c r="K7364" s="82"/>
      <c r="W7364" s="81"/>
      <c r="X7364" s="81"/>
      <c r="AL7364" s="81"/>
    </row>
    <row r="7365" spans="4:38" s="80" customFormat="1">
      <c r="D7365" s="81"/>
      <c r="E7365" s="81"/>
      <c r="K7365" s="82"/>
      <c r="W7365" s="81"/>
      <c r="X7365" s="81"/>
      <c r="AL7365" s="81"/>
    </row>
    <row r="7366" spans="4:38" s="80" customFormat="1">
      <c r="D7366" s="81"/>
      <c r="E7366" s="81"/>
      <c r="K7366" s="82"/>
      <c r="W7366" s="81"/>
      <c r="X7366" s="81"/>
      <c r="AL7366" s="81"/>
    </row>
    <row r="7367" spans="4:38" s="80" customFormat="1">
      <c r="D7367" s="81"/>
      <c r="E7367" s="81"/>
      <c r="K7367" s="82"/>
      <c r="W7367" s="81"/>
      <c r="X7367" s="81"/>
      <c r="AL7367" s="81"/>
    </row>
    <row r="7368" spans="4:38" s="80" customFormat="1">
      <c r="D7368" s="81"/>
      <c r="E7368" s="81"/>
      <c r="K7368" s="82"/>
      <c r="W7368" s="81"/>
      <c r="X7368" s="81"/>
      <c r="AL7368" s="81"/>
    </row>
    <row r="7369" spans="4:38" s="80" customFormat="1">
      <c r="D7369" s="81"/>
      <c r="E7369" s="81"/>
      <c r="K7369" s="82"/>
      <c r="W7369" s="81"/>
      <c r="X7369" s="81"/>
      <c r="AL7369" s="81"/>
    </row>
    <row r="7370" spans="4:38" s="80" customFormat="1">
      <c r="D7370" s="81"/>
      <c r="E7370" s="81"/>
      <c r="K7370" s="82"/>
      <c r="W7370" s="81"/>
      <c r="X7370" s="81"/>
      <c r="AL7370" s="81"/>
    </row>
    <row r="7371" spans="4:38" s="80" customFormat="1">
      <c r="D7371" s="81"/>
      <c r="E7371" s="81"/>
      <c r="K7371" s="82"/>
      <c r="W7371" s="81"/>
      <c r="X7371" s="81"/>
      <c r="AL7371" s="81"/>
    </row>
    <row r="7372" spans="4:38" s="80" customFormat="1">
      <c r="D7372" s="81"/>
      <c r="E7372" s="81"/>
      <c r="K7372" s="82"/>
      <c r="W7372" s="81"/>
      <c r="X7372" s="81"/>
      <c r="AL7372" s="81"/>
    </row>
    <row r="7373" spans="4:38" s="80" customFormat="1">
      <c r="D7373" s="81"/>
      <c r="E7373" s="81"/>
      <c r="K7373" s="82"/>
      <c r="W7373" s="81"/>
      <c r="X7373" s="81"/>
      <c r="AL7373" s="81"/>
    </row>
    <row r="7374" spans="4:38" s="80" customFormat="1">
      <c r="D7374" s="81"/>
      <c r="E7374" s="81"/>
      <c r="K7374" s="82"/>
      <c r="W7374" s="81"/>
      <c r="X7374" s="81"/>
      <c r="AL7374" s="81"/>
    </row>
    <row r="7375" spans="4:38" s="80" customFormat="1">
      <c r="D7375" s="81"/>
      <c r="E7375" s="81"/>
      <c r="K7375" s="82"/>
      <c r="W7375" s="81"/>
      <c r="X7375" s="81"/>
      <c r="AL7375" s="81"/>
    </row>
    <row r="7376" spans="4:38" s="80" customFormat="1">
      <c r="D7376" s="81"/>
      <c r="E7376" s="81"/>
      <c r="K7376" s="82"/>
      <c r="W7376" s="81"/>
      <c r="X7376" s="81"/>
      <c r="AL7376" s="81"/>
    </row>
    <row r="7377" spans="4:38" s="80" customFormat="1">
      <c r="D7377" s="81"/>
      <c r="E7377" s="81"/>
      <c r="K7377" s="82"/>
      <c r="W7377" s="81"/>
      <c r="X7377" s="81"/>
      <c r="AL7377" s="81"/>
    </row>
    <row r="7378" spans="4:38" s="80" customFormat="1">
      <c r="D7378" s="81"/>
      <c r="E7378" s="81"/>
      <c r="K7378" s="82"/>
      <c r="W7378" s="81"/>
      <c r="X7378" s="81"/>
      <c r="AL7378" s="81"/>
    </row>
    <row r="7379" spans="4:38" s="80" customFormat="1">
      <c r="D7379" s="81"/>
      <c r="E7379" s="81"/>
      <c r="K7379" s="82"/>
      <c r="W7379" s="81"/>
      <c r="X7379" s="81"/>
      <c r="AL7379" s="81"/>
    </row>
    <row r="7380" spans="4:38" s="80" customFormat="1">
      <c r="D7380" s="81"/>
      <c r="E7380" s="81"/>
      <c r="K7380" s="82"/>
      <c r="W7380" s="81"/>
      <c r="X7380" s="81"/>
      <c r="AL7380" s="81"/>
    </row>
    <row r="7381" spans="4:38" s="80" customFormat="1">
      <c r="D7381" s="81"/>
      <c r="E7381" s="81"/>
      <c r="K7381" s="82"/>
      <c r="W7381" s="81"/>
      <c r="X7381" s="81"/>
      <c r="AL7381" s="81"/>
    </row>
    <row r="7382" spans="4:38" s="80" customFormat="1">
      <c r="D7382" s="81"/>
      <c r="E7382" s="81"/>
      <c r="K7382" s="82"/>
      <c r="W7382" s="81"/>
      <c r="X7382" s="81"/>
      <c r="AL7382" s="81"/>
    </row>
    <row r="7383" spans="4:38" s="80" customFormat="1">
      <c r="D7383" s="81"/>
      <c r="E7383" s="81"/>
      <c r="K7383" s="82"/>
      <c r="W7383" s="81"/>
      <c r="X7383" s="81"/>
      <c r="AL7383" s="81"/>
    </row>
    <row r="7384" spans="4:38" s="80" customFormat="1">
      <c r="D7384" s="81"/>
      <c r="E7384" s="81"/>
      <c r="K7384" s="82"/>
      <c r="W7384" s="81"/>
      <c r="X7384" s="81"/>
      <c r="AL7384" s="81"/>
    </row>
    <row r="7385" spans="4:38" s="80" customFormat="1">
      <c r="D7385" s="81"/>
      <c r="E7385" s="81"/>
      <c r="K7385" s="82"/>
      <c r="W7385" s="81"/>
      <c r="X7385" s="81"/>
      <c r="AL7385" s="81"/>
    </row>
    <row r="7386" spans="4:38" s="80" customFormat="1">
      <c r="D7386" s="81"/>
      <c r="E7386" s="81"/>
      <c r="K7386" s="82"/>
      <c r="W7386" s="81"/>
      <c r="X7386" s="81"/>
      <c r="AL7386" s="81"/>
    </row>
    <row r="7387" spans="4:38" s="80" customFormat="1">
      <c r="D7387" s="81"/>
      <c r="E7387" s="81"/>
      <c r="K7387" s="82"/>
      <c r="W7387" s="81"/>
      <c r="X7387" s="81"/>
      <c r="AL7387" s="81"/>
    </row>
    <row r="7388" spans="4:38" s="80" customFormat="1">
      <c r="D7388" s="81"/>
      <c r="E7388" s="81"/>
      <c r="K7388" s="82"/>
      <c r="W7388" s="81"/>
      <c r="X7388" s="81"/>
      <c r="AL7388" s="81"/>
    </row>
    <row r="7389" spans="4:38" s="80" customFormat="1">
      <c r="D7389" s="81"/>
      <c r="E7389" s="81"/>
      <c r="K7389" s="82"/>
      <c r="W7389" s="81"/>
      <c r="X7389" s="81"/>
      <c r="AL7389" s="81"/>
    </row>
    <row r="7390" spans="4:38" s="80" customFormat="1">
      <c r="D7390" s="81"/>
      <c r="E7390" s="81"/>
      <c r="K7390" s="82"/>
      <c r="W7390" s="81"/>
      <c r="X7390" s="81"/>
      <c r="AL7390" s="81"/>
    </row>
    <row r="7391" spans="4:38" s="80" customFormat="1">
      <c r="D7391" s="81"/>
      <c r="E7391" s="81"/>
      <c r="K7391" s="82"/>
      <c r="W7391" s="81"/>
      <c r="X7391" s="81"/>
      <c r="AL7391" s="81"/>
    </row>
    <row r="7392" spans="4:38" s="80" customFormat="1">
      <c r="D7392" s="81"/>
      <c r="E7392" s="81"/>
      <c r="K7392" s="82"/>
      <c r="W7392" s="81"/>
      <c r="X7392" s="81"/>
      <c r="AL7392" s="81"/>
    </row>
    <row r="7393" spans="4:38" s="80" customFormat="1">
      <c r="D7393" s="81"/>
      <c r="E7393" s="81"/>
      <c r="K7393" s="82"/>
      <c r="W7393" s="81"/>
      <c r="X7393" s="81"/>
      <c r="AL7393" s="81"/>
    </row>
    <row r="7394" spans="4:38" s="80" customFormat="1">
      <c r="D7394" s="81"/>
      <c r="E7394" s="81"/>
      <c r="K7394" s="82"/>
      <c r="W7394" s="81"/>
      <c r="X7394" s="81"/>
      <c r="AL7394" s="81"/>
    </row>
    <row r="7395" spans="4:38" s="80" customFormat="1">
      <c r="D7395" s="81"/>
      <c r="E7395" s="81"/>
      <c r="K7395" s="82"/>
      <c r="W7395" s="81"/>
      <c r="X7395" s="81"/>
      <c r="AL7395" s="81"/>
    </row>
    <row r="7396" spans="4:38" s="80" customFormat="1">
      <c r="D7396" s="81"/>
      <c r="E7396" s="81"/>
      <c r="K7396" s="82"/>
      <c r="W7396" s="81"/>
      <c r="X7396" s="81"/>
      <c r="AL7396" s="81"/>
    </row>
    <row r="7397" spans="4:38" s="80" customFormat="1">
      <c r="D7397" s="81"/>
      <c r="E7397" s="81"/>
      <c r="K7397" s="82"/>
      <c r="W7397" s="81"/>
      <c r="X7397" s="81"/>
      <c r="AL7397" s="81"/>
    </row>
    <row r="7398" spans="4:38" s="80" customFormat="1">
      <c r="D7398" s="81"/>
      <c r="E7398" s="81"/>
      <c r="K7398" s="82"/>
      <c r="W7398" s="81"/>
      <c r="X7398" s="81"/>
      <c r="AL7398" s="81"/>
    </row>
    <row r="7399" spans="4:38" s="80" customFormat="1">
      <c r="D7399" s="81"/>
      <c r="E7399" s="81"/>
      <c r="K7399" s="82"/>
      <c r="W7399" s="81"/>
      <c r="X7399" s="81"/>
      <c r="AL7399" s="81"/>
    </row>
    <row r="7400" spans="4:38" s="80" customFormat="1">
      <c r="D7400" s="81"/>
      <c r="E7400" s="81"/>
      <c r="K7400" s="82"/>
      <c r="W7400" s="81"/>
      <c r="X7400" s="81"/>
      <c r="AL7400" s="81"/>
    </row>
    <row r="7401" spans="4:38" s="80" customFormat="1">
      <c r="D7401" s="81"/>
      <c r="E7401" s="81"/>
      <c r="K7401" s="82"/>
      <c r="W7401" s="81"/>
      <c r="X7401" s="81"/>
      <c r="AL7401" s="81"/>
    </row>
    <row r="7402" spans="4:38" s="80" customFormat="1">
      <c r="D7402" s="81"/>
      <c r="E7402" s="81"/>
      <c r="K7402" s="82"/>
      <c r="W7402" s="81"/>
      <c r="X7402" s="81"/>
      <c r="AL7402" s="81"/>
    </row>
    <row r="7403" spans="4:38" s="80" customFormat="1">
      <c r="D7403" s="81"/>
      <c r="E7403" s="81"/>
      <c r="K7403" s="82"/>
      <c r="W7403" s="81"/>
      <c r="X7403" s="81"/>
      <c r="AL7403" s="81"/>
    </row>
    <row r="7404" spans="4:38" s="80" customFormat="1">
      <c r="D7404" s="81"/>
      <c r="E7404" s="81"/>
      <c r="K7404" s="82"/>
      <c r="W7404" s="81"/>
      <c r="X7404" s="81"/>
      <c r="AL7404" s="81"/>
    </row>
    <row r="7405" spans="4:38" s="80" customFormat="1">
      <c r="D7405" s="81"/>
      <c r="E7405" s="81"/>
      <c r="K7405" s="82"/>
      <c r="W7405" s="81"/>
      <c r="X7405" s="81"/>
      <c r="AL7405" s="81"/>
    </row>
    <row r="7406" spans="4:38" s="80" customFormat="1">
      <c r="D7406" s="81"/>
      <c r="E7406" s="81"/>
      <c r="K7406" s="82"/>
      <c r="W7406" s="81"/>
      <c r="X7406" s="81"/>
      <c r="AL7406" s="81"/>
    </row>
    <row r="7407" spans="4:38" s="80" customFormat="1">
      <c r="D7407" s="81"/>
      <c r="E7407" s="81"/>
      <c r="K7407" s="82"/>
      <c r="W7407" s="81"/>
      <c r="X7407" s="81"/>
      <c r="AL7407" s="81"/>
    </row>
    <row r="7408" spans="4:38" s="80" customFormat="1">
      <c r="D7408" s="81"/>
      <c r="E7408" s="81"/>
      <c r="K7408" s="82"/>
      <c r="W7408" s="81"/>
      <c r="X7408" s="81"/>
      <c r="AL7408" s="81"/>
    </row>
    <row r="7409" spans="4:38" s="80" customFormat="1">
      <c r="D7409" s="81"/>
      <c r="E7409" s="81"/>
      <c r="K7409" s="82"/>
      <c r="W7409" s="81"/>
      <c r="X7409" s="81"/>
      <c r="AL7409" s="81"/>
    </row>
    <row r="7410" spans="4:38" s="80" customFormat="1">
      <c r="D7410" s="81"/>
      <c r="E7410" s="81"/>
      <c r="K7410" s="82"/>
      <c r="W7410" s="81"/>
      <c r="X7410" s="81"/>
      <c r="AL7410" s="81"/>
    </row>
    <row r="7411" spans="4:38" s="80" customFormat="1">
      <c r="D7411" s="81"/>
      <c r="E7411" s="81"/>
      <c r="K7411" s="82"/>
      <c r="W7411" s="81"/>
      <c r="X7411" s="81"/>
      <c r="AL7411" s="81"/>
    </row>
    <row r="7412" spans="4:38" s="80" customFormat="1">
      <c r="D7412" s="81"/>
      <c r="E7412" s="81"/>
      <c r="K7412" s="82"/>
      <c r="W7412" s="81"/>
      <c r="X7412" s="81"/>
      <c r="AL7412" s="81"/>
    </row>
    <row r="7413" spans="4:38" s="80" customFormat="1">
      <c r="D7413" s="81"/>
      <c r="E7413" s="81"/>
      <c r="K7413" s="82"/>
      <c r="W7413" s="81"/>
      <c r="X7413" s="81"/>
      <c r="AL7413" s="81"/>
    </row>
    <row r="7414" spans="4:38" s="80" customFormat="1">
      <c r="D7414" s="81"/>
      <c r="E7414" s="81"/>
      <c r="K7414" s="82"/>
      <c r="W7414" s="81"/>
      <c r="X7414" s="81"/>
      <c r="AL7414" s="81"/>
    </row>
    <row r="7415" spans="4:38" s="80" customFormat="1">
      <c r="D7415" s="81"/>
      <c r="E7415" s="81"/>
      <c r="K7415" s="82"/>
      <c r="W7415" s="81"/>
      <c r="X7415" s="81"/>
      <c r="AL7415" s="81"/>
    </row>
    <row r="7416" spans="4:38" s="80" customFormat="1">
      <c r="D7416" s="81"/>
      <c r="E7416" s="81"/>
      <c r="K7416" s="82"/>
      <c r="W7416" s="81"/>
      <c r="X7416" s="81"/>
      <c r="AL7416" s="81"/>
    </row>
    <row r="7417" spans="4:38" s="80" customFormat="1">
      <c r="D7417" s="81"/>
      <c r="E7417" s="81"/>
      <c r="K7417" s="82"/>
      <c r="W7417" s="81"/>
      <c r="X7417" s="81"/>
      <c r="AL7417" s="81"/>
    </row>
    <row r="7418" spans="4:38" s="80" customFormat="1">
      <c r="D7418" s="81"/>
      <c r="E7418" s="81"/>
      <c r="K7418" s="82"/>
      <c r="W7418" s="81"/>
      <c r="X7418" s="81"/>
      <c r="AL7418" s="81"/>
    </row>
    <row r="7419" spans="4:38" s="80" customFormat="1">
      <c r="D7419" s="81"/>
      <c r="E7419" s="81"/>
      <c r="K7419" s="82"/>
      <c r="W7419" s="81"/>
      <c r="X7419" s="81"/>
      <c r="AL7419" s="81"/>
    </row>
    <row r="7420" spans="4:38" s="80" customFormat="1">
      <c r="D7420" s="81"/>
      <c r="E7420" s="81"/>
      <c r="K7420" s="82"/>
      <c r="W7420" s="81"/>
      <c r="X7420" s="81"/>
      <c r="AL7420" s="81"/>
    </row>
    <row r="7421" spans="4:38" s="80" customFormat="1">
      <c r="D7421" s="81"/>
      <c r="E7421" s="81"/>
      <c r="K7421" s="82"/>
      <c r="W7421" s="81"/>
      <c r="X7421" s="81"/>
      <c r="AL7421" s="81"/>
    </row>
    <row r="7422" spans="4:38" s="80" customFormat="1">
      <c r="D7422" s="81"/>
      <c r="E7422" s="81"/>
      <c r="K7422" s="82"/>
      <c r="W7422" s="81"/>
      <c r="X7422" s="81"/>
      <c r="AL7422" s="81"/>
    </row>
    <row r="7423" spans="4:38" s="80" customFormat="1">
      <c r="D7423" s="81"/>
      <c r="E7423" s="81"/>
      <c r="K7423" s="82"/>
      <c r="W7423" s="81"/>
      <c r="X7423" s="81"/>
      <c r="AL7423" s="81"/>
    </row>
    <row r="7424" spans="4:38" s="80" customFormat="1">
      <c r="D7424" s="81"/>
      <c r="E7424" s="81"/>
      <c r="K7424" s="82"/>
      <c r="W7424" s="81"/>
      <c r="X7424" s="81"/>
      <c r="AL7424" s="81"/>
    </row>
    <row r="7425" spans="4:38" s="80" customFormat="1">
      <c r="D7425" s="81"/>
      <c r="E7425" s="81"/>
      <c r="K7425" s="82"/>
      <c r="W7425" s="81"/>
      <c r="X7425" s="81"/>
      <c r="AL7425" s="81"/>
    </row>
    <row r="7426" spans="4:38" s="80" customFormat="1">
      <c r="D7426" s="81"/>
      <c r="E7426" s="81"/>
      <c r="K7426" s="82"/>
      <c r="W7426" s="81"/>
      <c r="X7426" s="81"/>
      <c r="AL7426" s="81"/>
    </row>
    <row r="7427" spans="4:38" s="80" customFormat="1">
      <c r="D7427" s="81"/>
      <c r="E7427" s="81"/>
      <c r="K7427" s="82"/>
      <c r="W7427" s="81"/>
      <c r="X7427" s="81"/>
      <c r="AL7427" s="81"/>
    </row>
    <row r="7428" spans="4:38" s="80" customFormat="1">
      <c r="D7428" s="81"/>
      <c r="E7428" s="81"/>
      <c r="K7428" s="82"/>
      <c r="W7428" s="81"/>
      <c r="X7428" s="81"/>
      <c r="AL7428" s="81"/>
    </row>
    <row r="7429" spans="4:38" s="80" customFormat="1">
      <c r="D7429" s="81"/>
      <c r="E7429" s="81"/>
      <c r="K7429" s="82"/>
      <c r="W7429" s="81"/>
      <c r="X7429" s="81"/>
      <c r="AL7429" s="81"/>
    </row>
    <row r="7430" spans="4:38" s="80" customFormat="1">
      <c r="D7430" s="81"/>
      <c r="E7430" s="81"/>
      <c r="K7430" s="82"/>
      <c r="W7430" s="81"/>
      <c r="X7430" s="81"/>
      <c r="AL7430" s="81"/>
    </row>
    <row r="7431" spans="4:38" s="80" customFormat="1">
      <c r="D7431" s="81"/>
      <c r="E7431" s="81"/>
      <c r="K7431" s="82"/>
      <c r="W7431" s="81"/>
      <c r="X7431" s="81"/>
      <c r="AL7431" s="81"/>
    </row>
    <row r="7432" spans="4:38" s="80" customFormat="1">
      <c r="D7432" s="81"/>
      <c r="E7432" s="81"/>
      <c r="K7432" s="82"/>
      <c r="W7432" s="81"/>
      <c r="X7432" s="81"/>
      <c r="AL7432" s="81"/>
    </row>
    <row r="7433" spans="4:38" s="80" customFormat="1">
      <c r="D7433" s="81"/>
      <c r="E7433" s="81"/>
      <c r="K7433" s="82"/>
      <c r="W7433" s="81"/>
      <c r="X7433" s="81"/>
      <c r="AL7433" s="81"/>
    </row>
    <row r="7434" spans="4:38" s="80" customFormat="1">
      <c r="D7434" s="81"/>
      <c r="E7434" s="81"/>
      <c r="K7434" s="82"/>
      <c r="W7434" s="81"/>
      <c r="X7434" s="81"/>
      <c r="AL7434" s="81"/>
    </row>
    <row r="7435" spans="4:38" s="80" customFormat="1">
      <c r="D7435" s="81"/>
      <c r="E7435" s="81"/>
      <c r="K7435" s="82"/>
      <c r="W7435" s="81"/>
      <c r="X7435" s="81"/>
      <c r="AL7435" s="81"/>
    </row>
    <row r="7436" spans="4:38" s="80" customFormat="1">
      <c r="D7436" s="81"/>
      <c r="E7436" s="81"/>
      <c r="K7436" s="82"/>
      <c r="W7436" s="81"/>
      <c r="X7436" s="81"/>
      <c r="AL7436" s="81"/>
    </row>
    <row r="7437" spans="4:38" s="80" customFormat="1">
      <c r="D7437" s="81"/>
      <c r="E7437" s="81"/>
      <c r="K7437" s="82"/>
      <c r="W7437" s="81"/>
      <c r="X7437" s="81"/>
      <c r="AL7437" s="81"/>
    </row>
    <row r="7438" spans="4:38" s="80" customFormat="1">
      <c r="D7438" s="81"/>
      <c r="E7438" s="81"/>
      <c r="K7438" s="82"/>
      <c r="W7438" s="81"/>
      <c r="X7438" s="81"/>
      <c r="AL7438" s="81"/>
    </row>
    <row r="7439" spans="4:38" s="80" customFormat="1">
      <c r="D7439" s="81"/>
      <c r="E7439" s="81"/>
      <c r="K7439" s="82"/>
      <c r="W7439" s="81"/>
      <c r="X7439" s="81"/>
      <c r="AL7439" s="81"/>
    </row>
    <row r="7440" spans="4:38" s="80" customFormat="1">
      <c r="D7440" s="81"/>
      <c r="E7440" s="81"/>
      <c r="K7440" s="82"/>
      <c r="W7440" s="81"/>
      <c r="X7440" s="81"/>
      <c r="AL7440" s="81"/>
    </row>
    <row r="7441" spans="4:38" s="80" customFormat="1">
      <c r="D7441" s="81"/>
      <c r="E7441" s="81"/>
      <c r="K7441" s="82"/>
      <c r="W7441" s="81"/>
      <c r="X7441" s="81"/>
      <c r="AL7441" s="81"/>
    </row>
    <row r="7442" spans="4:38" s="80" customFormat="1">
      <c r="D7442" s="81"/>
      <c r="E7442" s="81"/>
      <c r="K7442" s="82"/>
      <c r="W7442" s="81"/>
      <c r="X7442" s="81"/>
      <c r="AL7442" s="81"/>
    </row>
    <row r="7443" spans="4:38" s="80" customFormat="1">
      <c r="D7443" s="81"/>
      <c r="E7443" s="81"/>
      <c r="K7443" s="82"/>
      <c r="W7443" s="81"/>
      <c r="X7443" s="81"/>
      <c r="AL7443" s="81"/>
    </row>
    <row r="7444" spans="4:38" s="80" customFormat="1">
      <c r="D7444" s="81"/>
      <c r="E7444" s="81"/>
      <c r="K7444" s="82"/>
      <c r="W7444" s="81"/>
      <c r="X7444" s="81"/>
      <c r="AL7444" s="81"/>
    </row>
    <row r="7445" spans="4:38" s="80" customFormat="1">
      <c r="D7445" s="81"/>
      <c r="E7445" s="81"/>
      <c r="K7445" s="82"/>
      <c r="W7445" s="81"/>
      <c r="X7445" s="81"/>
      <c r="AL7445" s="81"/>
    </row>
    <row r="7446" spans="4:38" s="80" customFormat="1">
      <c r="D7446" s="81"/>
      <c r="E7446" s="81"/>
      <c r="K7446" s="82"/>
      <c r="W7446" s="81"/>
      <c r="X7446" s="81"/>
      <c r="AL7446" s="81"/>
    </row>
    <row r="7447" spans="4:38" s="80" customFormat="1">
      <c r="D7447" s="81"/>
      <c r="E7447" s="81"/>
      <c r="K7447" s="82"/>
      <c r="W7447" s="81"/>
      <c r="X7447" s="81"/>
      <c r="AL7447" s="81"/>
    </row>
    <row r="7448" spans="4:38" s="80" customFormat="1">
      <c r="D7448" s="81"/>
      <c r="E7448" s="81"/>
      <c r="K7448" s="82"/>
      <c r="W7448" s="81"/>
      <c r="X7448" s="81"/>
      <c r="AL7448" s="81"/>
    </row>
    <row r="7449" spans="4:38" s="80" customFormat="1">
      <c r="D7449" s="81"/>
      <c r="E7449" s="81"/>
      <c r="K7449" s="82"/>
      <c r="W7449" s="81"/>
      <c r="X7449" s="81"/>
      <c r="AL7449" s="81"/>
    </row>
    <row r="7450" spans="4:38" s="80" customFormat="1">
      <c r="D7450" s="81"/>
      <c r="E7450" s="81"/>
      <c r="K7450" s="82"/>
      <c r="W7450" s="81"/>
      <c r="X7450" s="81"/>
      <c r="AL7450" s="81"/>
    </row>
    <row r="7451" spans="4:38" s="80" customFormat="1">
      <c r="D7451" s="81"/>
      <c r="E7451" s="81"/>
      <c r="K7451" s="82"/>
      <c r="W7451" s="81"/>
      <c r="X7451" s="81"/>
      <c r="AL7451" s="81"/>
    </row>
    <row r="7452" spans="4:38" s="80" customFormat="1">
      <c r="D7452" s="81"/>
      <c r="E7452" s="81"/>
      <c r="K7452" s="82"/>
      <c r="W7452" s="81"/>
      <c r="X7452" s="81"/>
      <c r="AL7452" s="81"/>
    </row>
    <row r="7453" spans="4:38" s="80" customFormat="1">
      <c r="D7453" s="81"/>
      <c r="E7453" s="81"/>
      <c r="K7453" s="82"/>
      <c r="W7453" s="81"/>
      <c r="X7453" s="81"/>
      <c r="AL7453" s="81"/>
    </row>
    <row r="7454" spans="4:38" s="80" customFormat="1">
      <c r="D7454" s="81"/>
      <c r="E7454" s="81"/>
      <c r="K7454" s="82"/>
      <c r="W7454" s="81"/>
      <c r="X7454" s="81"/>
      <c r="AL7454" s="81"/>
    </row>
    <row r="7455" spans="4:38" s="80" customFormat="1">
      <c r="D7455" s="81"/>
      <c r="E7455" s="81"/>
      <c r="K7455" s="82"/>
      <c r="W7455" s="81"/>
      <c r="X7455" s="81"/>
      <c r="AL7455" s="81"/>
    </row>
    <row r="7456" spans="4:38" s="80" customFormat="1">
      <c r="D7456" s="81"/>
      <c r="E7456" s="81"/>
      <c r="K7456" s="82"/>
      <c r="W7456" s="81"/>
      <c r="X7456" s="81"/>
      <c r="AL7456" s="81"/>
    </row>
    <row r="7457" spans="4:38" s="80" customFormat="1">
      <c r="D7457" s="81"/>
      <c r="E7457" s="81"/>
      <c r="K7457" s="82"/>
      <c r="W7457" s="81"/>
      <c r="X7457" s="81"/>
      <c r="AL7457" s="81"/>
    </row>
    <row r="7458" spans="4:38" s="80" customFormat="1">
      <c r="D7458" s="81"/>
      <c r="E7458" s="81"/>
      <c r="K7458" s="82"/>
      <c r="W7458" s="81"/>
      <c r="X7458" s="81"/>
      <c r="AL7458" s="81"/>
    </row>
    <row r="7459" spans="4:38" s="80" customFormat="1">
      <c r="D7459" s="81"/>
      <c r="E7459" s="81"/>
      <c r="K7459" s="82"/>
      <c r="W7459" s="81"/>
      <c r="X7459" s="81"/>
      <c r="AL7459" s="81"/>
    </row>
    <row r="7460" spans="4:38" s="80" customFormat="1">
      <c r="D7460" s="81"/>
      <c r="E7460" s="81"/>
      <c r="K7460" s="82"/>
      <c r="W7460" s="81"/>
      <c r="X7460" s="81"/>
      <c r="AL7460" s="81"/>
    </row>
    <row r="7461" spans="4:38" s="80" customFormat="1">
      <c r="D7461" s="81"/>
      <c r="E7461" s="81"/>
      <c r="K7461" s="82"/>
      <c r="W7461" s="81"/>
      <c r="X7461" s="81"/>
      <c r="AL7461" s="81"/>
    </row>
    <row r="7462" spans="4:38" s="80" customFormat="1">
      <c r="D7462" s="81"/>
      <c r="E7462" s="81"/>
      <c r="K7462" s="82"/>
      <c r="W7462" s="81"/>
      <c r="X7462" s="81"/>
      <c r="AL7462" s="81"/>
    </row>
    <row r="7463" spans="4:38" s="80" customFormat="1">
      <c r="D7463" s="81"/>
      <c r="E7463" s="81"/>
      <c r="K7463" s="82"/>
      <c r="W7463" s="81"/>
      <c r="X7463" s="81"/>
      <c r="AL7463" s="81"/>
    </row>
    <row r="7464" spans="4:38" s="80" customFormat="1">
      <c r="D7464" s="81"/>
      <c r="E7464" s="81"/>
      <c r="K7464" s="82"/>
      <c r="W7464" s="81"/>
      <c r="X7464" s="81"/>
      <c r="AL7464" s="81"/>
    </row>
    <row r="7465" spans="4:38" s="80" customFormat="1">
      <c r="D7465" s="81"/>
      <c r="E7465" s="81"/>
      <c r="K7465" s="82"/>
      <c r="W7465" s="81"/>
      <c r="X7465" s="81"/>
      <c r="AL7465" s="81"/>
    </row>
    <row r="7466" spans="4:38" s="80" customFormat="1">
      <c r="D7466" s="81"/>
      <c r="E7466" s="81"/>
      <c r="K7466" s="82"/>
      <c r="W7466" s="81"/>
      <c r="X7466" s="81"/>
      <c r="AL7466" s="81"/>
    </row>
    <row r="7467" spans="4:38" s="80" customFormat="1">
      <c r="D7467" s="81"/>
      <c r="E7467" s="81"/>
      <c r="K7467" s="82"/>
      <c r="W7467" s="81"/>
      <c r="X7467" s="81"/>
      <c r="AL7467" s="81"/>
    </row>
    <row r="7468" spans="4:38" s="80" customFormat="1">
      <c r="D7468" s="81"/>
      <c r="E7468" s="81"/>
      <c r="K7468" s="82"/>
      <c r="W7468" s="81"/>
      <c r="X7468" s="81"/>
      <c r="AL7468" s="81"/>
    </row>
    <row r="7469" spans="4:38" s="80" customFormat="1">
      <c r="D7469" s="81"/>
      <c r="E7469" s="81"/>
      <c r="K7469" s="82"/>
      <c r="W7469" s="81"/>
      <c r="X7469" s="81"/>
      <c r="AL7469" s="81"/>
    </row>
    <row r="7470" spans="4:38" s="80" customFormat="1">
      <c r="D7470" s="81"/>
      <c r="E7470" s="81"/>
      <c r="K7470" s="82"/>
      <c r="W7470" s="81"/>
      <c r="X7470" s="81"/>
      <c r="AL7470" s="81"/>
    </row>
    <row r="7471" spans="4:38" s="80" customFormat="1">
      <c r="D7471" s="81"/>
      <c r="E7471" s="81"/>
      <c r="K7471" s="82"/>
      <c r="W7471" s="81"/>
      <c r="X7471" s="81"/>
      <c r="AL7471" s="81"/>
    </row>
    <row r="7472" spans="4:38" s="80" customFormat="1">
      <c r="D7472" s="81"/>
      <c r="E7472" s="81"/>
      <c r="K7472" s="82"/>
      <c r="W7472" s="81"/>
      <c r="X7472" s="81"/>
      <c r="AL7472" s="81"/>
    </row>
    <row r="7473" spans="4:38" s="80" customFormat="1">
      <c r="D7473" s="81"/>
      <c r="E7473" s="81"/>
      <c r="K7473" s="82"/>
      <c r="W7473" s="81"/>
      <c r="X7473" s="81"/>
      <c r="AL7473" s="81"/>
    </row>
    <row r="7474" spans="4:38" s="80" customFormat="1">
      <c r="D7474" s="81"/>
      <c r="E7474" s="81"/>
      <c r="K7474" s="82"/>
      <c r="W7474" s="81"/>
      <c r="X7474" s="81"/>
      <c r="AL7474" s="81"/>
    </row>
    <row r="7475" spans="4:38" s="80" customFormat="1">
      <c r="D7475" s="81"/>
      <c r="E7475" s="81"/>
      <c r="K7475" s="82"/>
      <c r="W7475" s="81"/>
      <c r="X7475" s="81"/>
      <c r="AL7475" s="81"/>
    </row>
    <row r="7476" spans="4:38" s="80" customFormat="1">
      <c r="D7476" s="81"/>
      <c r="E7476" s="81"/>
      <c r="K7476" s="82"/>
      <c r="W7476" s="81"/>
      <c r="X7476" s="81"/>
      <c r="AL7476" s="81"/>
    </row>
    <row r="7477" spans="4:38" s="80" customFormat="1">
      <c r="D7477" s="81"/>
      <c r="E7477" s="81"/>
      <c r="K7477" s="82"/>
      <c r="W7477" s="81"/>
      <c r="X7477" s="81"/>
      <c r="AL7477" s="81"/>
    </row>
    <row r="7478" spans="4:38" s="80" customFormat="1">
      <c r="D7478" s="81"/>
      <c r="E7478" s="81"/>
      <c r="K7478" s="82"/>
      <c r="W7478" s="81"/>
      <c r="X7478" s="81"/>
      <c r="AL7478" s="81"/>
    </row>
    <row r="7479" spans="4:38" s="80" customFormat="1">
      <c r="D7479" s="81"/>
      <c r="E7479" s="81"/>
      <c r="K7479" s="82"/>
      <c r="W7479" s="81"/>
      <c r="X7479" s="81"/>
      <c r="AL7479" s="81"/>
    </row>
    <row r="7480" spans="4:38" s="80" customFormat="1">
      <c r="D7480" s="81"/>
      <c r="E7480" s="81"/>
      <c r="K7480" s="82"/>
      <c r="W7480" s="81"/>
      <c r="X7480" s="81"/>
      <c r="AL7480" s="81"/>
    </row>
    <row r="7481" spans="4:38" s="80" customFormat="1">
      <c r="D7481" s="81"/>
      <c r="E7481" s="81"/>
      <c r="K7481" s="82"/>
      <c r="W7481" s="81"/>
      <c r="X7481" s="81"/>
      <c r="AL7481" s="81"/>
    </row>
    <row r="7482" spans="4:38" s="80" customFormat="1">
      <c r="D7482" s="81"/>
      <c r="E7482" s="81"/>
      <c r="K7482" s="82"/>
      <c r="W7482" s="81"/>
      <c r="X7482" s="81"/>
      <c r="AL7482" s="81"/>
    </row>
    <row r="7483" spans="4:38" s="80" customFormat="1">
      <c r="D7483" s="81"/>
      <c r="E7483" s="81"/>
      <c r="K7483" s="82"/>
      <c r="W7483" s="81"/>
      <c r="X7483" s="81"/>
      <c r="AL7483" s="81"/>
    </row>
    <row r="7484" spans="4:38" s="80" customFormat="1">
      <c r="D7484" s="81"/>
      <c r="E7484" s="81"/>
      <c r="K7484" s="82"/>
      <c r="W7484" s="81"/>
      <c r="X7484" s="81"/>
      <c r="AL7484" s="81"/>
    </row>
    <row r="7485" spans="4:38" s="80" customFormat="1">
      <c r="D7485" s="81"/>
      <c r="E7485" s="81"/>
      <c r="K7485" s="82"/>
      <c r="W7485" s="81"/>
      <c r="X7485" s="81"/>
      <c r="AL7485" s="81"/>
    </row>
    <row r="7486" spans="4:38" s="80" customFormat="1">
      <c r="D7486" s="81"/>
      <c r="E7486" s="81"/>
      <c r="K7486" s="82"/>
      <c r="W7486" s="81"/>
      <c r="X7486" s="81"/>
      <c r="AL7486" s="81"/>
    </row>
    <row r="7487" spans="4:38" s="80" customFormat="1">
      <c r="D7487" s="81"/>
      <c r="E7487" s="81"/>
      <c r="K7487" s="82"/>
      <c r="W7487" s="81"/>
      <c r="X7487" s="81"/>
      <c r="AL7487" s="81"/>
    </row>
    <row r="7488" spans="4:38" s="80" customFormat="1">
      <c r="D7488" s="81"/>
      <c r="E7488" s="81"/>
      <c r="K7488" s="82"/>
      <c r="W7488" s="81"/>
      <c r="X7488" s="81"/>
      <c r="AL7488" s="81"/>
    </row>
    <row r="7489" spans="4:38" s="80" customFormat="1">
      <c r="D7489" s="81"/>
      <c r="E7489" s="81"/>
      <c r="K7489" s="82"/>
      <c r="W7489" s="81"/>
      <c r="X7489" s="81"/>
      <c r="AL7489" s="81"/>
    </row>
    <row r="7490" spans="4:38" s="80" customFormat="1">
      <c r="D7490" s="81"/>
      <c r="E7490" s="81"/>
      <c r="K7490" s="82"/>
      <c r="W7490" s="81"/>
      <c r="X7490" s="81"/>
      <c r="AL7490" s="81"/>
    </row>
    <row r="7491" spans="4:38" s="80" customFormat="1">
      <c r="D7491" s="81"/>
      <c r="E7491" s="81"/>
      <c r="K7491" s="82"/>
      <c r="W7491" s="81"/>
      <c r="X7491" s="81"/>
      <c r="AL7491" s="81"/>
    </row>
    <row r="7492" spans="4:38" s="80" customFormat="1">
      <c r="D7492" s="81"/>
      <c r="E7492" s="81"/>
      <c r="K7492" s="82"/>
      <c r="W7492" s="81"/>
      <c r="X7492" s="81"/>
      <c r="AL7492" s="81"/>
    </row>
    <row r="7493" spans="4:38" s="80" customFormat="1">
      <c r="D7493" s="81"/>
      <c r="E7493" s="81"/>
      <c r="K7493" s="82"/>
      <c r="W7493" s="81"/>
      <c r="X7493" s="81"/>
      <c r="AL7493" s="81"/>
    </row>
    <row r="7494" spans="4:38" s="80" customFormat="1">
      <c r="D7494" s="81"/>
      <c r="E7494" s="81"/>
      <c r="K7494" s="82"/>
      <c r="W7494" s="81"/>
      <c r="X7494" s="81"/>
      <c r="AL7494" s="81"/>
    </row>
    <row r="7495" spans="4:38" s="80" customFormat="1">
      <c r="D7495" s="81"/>
      <c r="E7495" s="81"/>
      <c r="K7495" s="82"/>
      <c r="W7495" s="81"/>
      <c r="X7495" s="81"/>
      <c r="AL7495" s="81"/>
    </row>
    <row r="7496" spans="4:38" s="80" customFormat="1">
      <c r="D7496" s="81"/>
      <c r="E7496" s="81"/>
      <c r="K7496" s="82"/>
      <c r="W7496" s="81"/>
      <c r="X7496" s="81"/>
      <c r="AL7496" s="81"/>
    </row>
    <row r="7497" spans="4:38" s="80" customFormat="1">
      <c r="D7497" s="81"/>
      <c r="E7497" s="81"/>
      <c r="K7497" s="82"/>
      <c r="W7497" s="81"/>
      <c r="X7497" s="81"/>
      <c r="AL7497" s="81"/>
    </row>
    <row r="7498" spans="4:38" s="80" customFormat="1">
      <c r="D7498" s="81"/>
      <c r="E7498" s="81"/>
      <c r="K7498" s="82"/>
      <c r="W7498" s="81"/>
      <c r="X7498" s="81"/>
      <c r="AL7498" s="81"/>
    </row>
    <row r="7499" spans="4:38" s="80" customFormat="1">
      <c r="D7499" s="81"/>
      <c r="E7499" s="81"/>
      <c r="K7499" s="82"/>
      <c r="W7499" s="81"/>
      <c r="X7499" s="81"/>
      <c r="AL7499" s="81"/>
    </row>
    <row r="7500" spans="4:38" s="80" customFormat="1">
      <c r="D7500" s="81"/>
      <c r="E7500" s="81"/>
      <c r="K7500" s="82"/>
      <c r="W7500" s="81"/>
      <c r="X7500" s="81"/>
      <c r="AL7500" s="81"/>
    </row>
    <row r="7501" spans="4:38" s="80" customFormat="1">
      <c r="D7501" s="81"/>
      <c r="E7501" s="81"/>
      <c r="K7501" s="82"/>
      <c r="W7501" s="81"/>
      <c r="X7501" s="81"/>
      <c r="AL7501" s="81"/>
    </row>
    <row r="7502" spans="4:38" s="80" customFormat="1">
      <c r="D7502" s="81"/>
      <c r="E7502" s="81"/>
      <c r="K7502" s="82"/>
      <c r="W7502" s="81"/>
      <c r="X7502" s="81"/>
      <c r="AL7502" s="81"/>
    </row>
    <row r="7503" spans="4:38" s="80" customFormat="1">
      <c r="D7503" s="81"/>
      <c r="E7503" s="81"/>
      <c r="K7503" s="82"/>
      <c r="W7503" s="81"/>
      <c r="X7503" s="81"/>
      <c r="AL7503" s="81"/>
    </row>
    <row r="7504" spans="4:38" s="80" customFormat="1">
      <c r="D7504" s="81"/>
      <c r="E7504" s="81"/>
      <c r="K7504" s="82"/>
      <c r="W7504" s="81"/>
      <c r="X7504" s="81"/>
      <c r="AL7504" s="81"/>
    </row>
    <row r="7505" spans="4:38" s="80" customFormat="1">
      <c r="D7505" s="81"/>
      <c r="E7505" s="81"/>
      <c r="K7505" s="82"/>
      <c r="W7505" s="81"/>
      <c r="X7505" s="81"/>
      <c r="AL7505" s="81"/>
    </row>
    <row r="7506" spans="4:38" s="80" customFormat="1">
      <c r="D7506" s="81"/>
      <c r="E7506" s="81"/>
      <c r="K7506" s="82"/>
      <c r="W7506" s="81"/>
      <c r="X7506" s="81"/>
      <c r="AL7506" s="81"/>
    </row>
    <row r="7507" spans="4:38" s="80" customFormat="1">
      <c r="D7507" s="81"/>
      <c r="E7507" s="81"/>
      <c r="K7507" s="82"/>
      <c r="W7507" s="81"/>
      <c r="X7507" s="81"/>
      <c r="AL7507" s="81"/>
    </row>
    <row r="7508" spans="4:38" s="80" customFormat="1">
      <c r="D7508" s="81"/>
      <c r="E7508" s="81"/>
      <c r="K7508" s="82"/>
      <c r="W7508" s="81"/>
      <c r="X7508" s="81"/>
      <c r="AL7508" s="81"/>
    </row>
    <row r="7509" spans="4:38" s="80" customFormat="1">
      <c r="D7509" s="81"/>
      <c r="E7509" s="81"/>
      <c r="K7509" s="82"/>
      <c r="W7509" s="81"/>
      <c r="X7509" s="81"/>
      <c r="AL7509" s="81"/>
    </row>
    <row r="7510" spans="4:38" s="80" customFormat="1">
      <c r="D7510" s="81"/>
      <c r="E7510" s="81"/>
      <c r="K7510" s="82"/>
      <c r="W7510" s="81"/>
      <c r="X7510" s="81"/>
      <c r="AL7510" s="81"/>
    </row>
    <row r="7511" spans="4:38" s="80" customFormat="1">
      <c r="D7511" s="81"/>
      <c r="E7511" s="81"/>
      <c r="K7511" s="82"/>
      <c r="W7511" s="81"/>
      <c r="X7511" s="81"/>
      <c r="AL7511" s="81"/>
    </row>
    <row r="7512" spans="4:38" s="80" customFormat="1">
      <c r="D7512" s="81"/>
      <c r="E7512" s="81"/>
      <c r="K7512" s="82"/>
      <c r="W7512" s="81"/>
      <c r="X7512" s="81"/>
      <c r="AL7512" s="81"/>
    </row>
    <row r="7513" spans="4:38" s="80" customFormat="1">
      <c r="D7513" s="81"/>
      <c r="E7513" s="81"/>
      <c r="K7513" s="82"/>
      <c r="W7513" s="81"/>
      <c r="X7513" s="81"/>
      <c r="AL7513" s="81"/>
    </row>
    <row r="7514" spans="4:38" s="80" customFormat="1">
      <c r="D7514" s="81"/>
      <c r="E7514" s="81"/>
      <c r="K7514" s="82"/>
      <c r="W7514" s="81"/>
      <c r="X7514" s="81"/>
      <c r="AL7514" s="81"/>
    </row>
    <row r="7515" spans="4:38" s="80" customFormat="1">
      <c r="D7515" s="81"/>
      <c r="E7515" s="81"/>
      <c r="K7515" s="82"/>
      <c r="W7515" s="81"/>
      <c r="X7515" s="81"/>
      <c r="AL7515" s="81"/>
    </row>
    <row r="7516" spans="4:38" s="80" customFormat="1">
      <c r="D7516" s="81"/>
      <c r="E7516" s="81"/>
      <c r="K7516" s="82"/>
      <c r="W7516" s="81"/>
      <c r="X7516" s="81"/>
      <c r="AL7516" s="81"/>
    </row>
    <row r="7517" spans="4:38" s="80" customFormat="1">
      <c r="D7517" s="81"/>
      <c r="E7517" s="81"/>
      <c r="K7517" s="82"/>
      <c r="W7517" s="81"/>
      <c r="X7517" s="81"/>
      <c r="AL7517" s="81"/>
    </row>
    <row r="7518" spans="4:38" s="80" customFormat="1">
      <c r="D7518" s="81"/>
      <c r="E7518" s="81"/>
      <c r="K7518" s="82"/>
      <c r="W7518" s="81"/>
      <c r="X7518" s="81"/>
      <c r="AL7518" s="81"/>
    </row>
    <row r="7519" spans="4:38" s="80" customFormat="1">
      <c r="D7519" s="81"/>
      <c r="E7519" s="81"/>
      <c r="K7519" s="82"/>
      <c r="W7519" s="81"/>
      <c r="X7519" s="81"/>
      <c r="AL7519" s="81"/>
    </row>
    <row r="7520" spans="4:38" s="80" customFormat="1">
      <c r="D7520" s="81"/>
      <c r="E7520" s="81"/>
      <c r="K7520" s="82"/>
      <c r="W7520" s="81"/>
      <c r="X7520" s="81"/>
      <c r="AL7520" s="81"/>
    </row>
    <row r="7521" spans="4:38" s="80" customFormat="1">
      <c r="D7521" s="81"/>
      <c r="E7521" s="81"/>
      <c r="K7521" s="82"/>
      <c r="W7521" s="81"/>
      <c r="X7521" s="81"/>
      <c r="AL7521" s="81"/>
    </row>
    <row r="7522" spans="4:38" s="80" customFormat="1">
      <c r="D7522" s="81"/>
      <c r="E7522" s="81"/>
      <c r="K7522" s="82"/>
      <c r="W7522" s="81"/>
      <c r="X7522" s="81"/>
      <c r="AL7522" s="81"/>
    </row>
    <row r="7523" spans="4:38" s="80" customFormat="1">
      <c r="D7523" s="81"/>
      <c r="E7523" s="81"/>
      <c r="K7523" s="82"/>
      <c r="W7523" s="81"/>
      <c r="X7523" s="81"/>
      <c r="AL7523" s="81"/>
    </row>
    <row r="7524" spans="4:38" s="80" customFormat="1">
      <c r="D7524" s="81"/>
      <c r="E7524" s="81"/>
      <c r="K7524" s="82"/>
      <c r="W7524" s="81"/>
      <c r="X7524" s="81"/>
      <c r="AL7524" s="81"/>
    </row>
    <row r="7525" spans="4:38" s="80" customFormat="1">
      <c r="D7525" s="81"/>
      <c r="E7525" s="81"/>
      <c r="K7525" s="82"/>
      <c r="W7525" s="81"/>
      <c r="X7525" s="81"/>
      <c r="AL7525" s="81"/>
    </row>
    <row r="7526" spans="4:38" s="80" customFormat="1">
      <c r="D7526" s="81"/>
      <c r="E7526" s="81"/>
      <c r="K7526" s="82"/>
      <c r="W7526" s="81"/>
      <c r="X7526" s="81"/>
      <c r="AL7526" s="81"/>
    </row>
    <row r="7527" spans="4:38" s="80" customFormat="1">
      <c r="D7527" s="81"/>
      <c r="E7527" s="81"/>
      <c r="K7527" s="82"/>
      <c r="W7527" s="81"/>
      <c r="X7527" s="81"/>
      <c r="AL7527" s="81"/>
    </row>
    <row r="7528" spans="4:38" s="80" customFormat="1">
      <c r="D7528" s="81"/>
      <c r="E7528" s="81"/>
      <c r="K7528" s="82"/>
      <c r="W7528" s="81"/>
      <c r="X7528" s="81"/>
      <c r="AL7528" s="81"/>
    </row>
    <row r="7529" spans="4:38" s="80" customFormat="1">
      <c r="D7529" s="81"/>
      <c r="E7529" s="81"/>
      <c r="K7529" s="82"/>
      <c r="W7529" s="81"/>
      <c r="X7529" s="81"/>
      <c r="AL7529" s="81"/>
    </row>
    <row r="7530" spans="4:38" s="80" customFormat="1">
      <c r="D7530" s="81"/>
      <c r="E7530" s="81"/>
      <c r="K7530" s="82"/>
      <c r="W7530" s="81"/>
      <c r="X7530" s="81"/>
      <c r="AL7530" s="81"/>
    </row>
    <row r="7531" spans="4:38" s="80" customFormat="1">
      <c r="D7531" s="81"/>
      <c r="E7531" s="81"/>
      <c r="K7531" s="82"/>
      <c r="W7531" s="81"/>
      <c r="X7531" s="81"/>
      <c r="AL7531" s="81"/>
    </row>
    <row r="7532" spans="4:38" s="80" customFormat="1">
      <c r="D7532" s="81"/>
      <c r="E7532" s="81"/>
      <c r="K7532" s="82"/>
      <c r="W7532" s="81"/>
      <c r="X7532" s="81"/>
      <c r="AL7532" s="81"/>
    </row>
    <row r="7533" spans="4:38" s="80" customFormat="1">
      <c r="D7533" s="81"/>
      <c r="E7533" s="81"/>
      <c r="K7533" s="82"/>
      <c r="W7533" s="81"/>
      <c r="X7533" s="81"/>
      <c r="AL7533" s="81"/>
    </row>
    <row r="7534" spans="4:38" s="80" customFormat="1">
      <c r="D7534" s="81"/>
      <c r="E7534" s="81"/>
      <c r="K7534" s="82"/>
      <c r="W7534" s="81"/>
      <c r="X7534" s="81"/>
      <c r="AL7534" s="81"/>
    </row>
    <row r="7535" spans="4:38" s="80" customFormat="1">
      <c r="D7535" s="81"/>
      <c r="E7535" s="81"/>
      <c r="K7535" s="82"/>
      <c r="W7535" s="81"/>
      <c r="X7535" s="81"/>
      <c r="AL7535" s="81"/>
    </row>
    <row r="7536" spans="4:38" s="80" customFormat="1">
      <c r="D7536" s="81"/>
      <c r="E7536" s="81"/>
      <c r="K7536" s="82"/>
      <c r="W7536" s="81"/>
      <c r="X7536" s="81"/>
      <c r="AL7536" s="81"/>
    </row>
    <row r="7537" spans="4:38" s="80" customFormat="1">
      <c r="D7537" s="81"/>
      <c r="E7537" s="81"/>
      <c r="K7537" s="82"/>
      <c r="W7537" s="81"/>
      <c r="X7537" s="81"/>
      <c r="AL7537" s="81"/>
    </row>
    <row r="7538" spans="4:38" s="80" customFormat="1">
      <c r="D7538" s="81"/>
      <c r="E7538" s="81"/>
      <c r="K7538" s="82"/>
      <c r="W7538" s="81"/>
      <c r="X7538" s="81"/>
      <c r="AL7538" s="81"/>
    </row>
    <row r="7539" spans="4:38" s="80" customFormat="1">
      <c r="D7539" s="81"/>
      <c r="E7539" s="81"/>
      <c r="K7539" s="82"/>
      <c r="W7539" s="81"/>
      <c r="X7539" s="81"/>
      <c r="AL7539" s="81"/>
    </row>
    <row r="7540" spans="4:38" s="80" customFormat="1">
      <c r="D7540" s="81"/>
      <c r="E7540" s="81"/>
      <c r="K7540" s="82"/>
      <c r="W7540" s="81"/>
      <c r="X7540" s="81"/>
      <c r="AL7540" s="81"/>
    </row>
    <row r="7541" spans="4:38" s="80" customFormat="1">
      <c r="D7541" s="81"/>
      <c r="E7541" s="81"/>
      <c r="K7541" s="82"/>
      <c r="W7541" s="81"/>
      <c r="X7541" s="81"/>
      <c r="AL7541" s="81"/>
    </row>
    <row r="7542" spans="4:38" s="80" customFormat="1">
      <c r="D7542" s="81"/>
      <c r="E7542" s="81"/>
      <c r="K7542" s="82"/>
      <c r="W7542" s="81"/>
      <c r="X7542" s="81"/>
      <c r="AL7542" s="81"/>
    </row>
    <row r="7543" spans="4:38" s="80" customFormat="1">
      <c r="D7543" s="81"/>
      <c r="E7543" s="81"/>
      <c r="K7543" s="82"/>
      <c r="W7543" s="81"/>
      <c r="X7543" s="81"/>
      <c r="AL7543" s="81"/>
    </row>
    <row r="7544" spans="4:38" s="80" customFormat="1">
      <c r="D7544" s="81"/>
      <c r="E7544" s="81"/>
      <c r="K7544" s="82"/>
      <c r="W7544" s="81"/>
      <c r="X7544" s="81"/>
      <c r="AL7544" s="81"/>
    </row>
    <row r="7545" spans="4:38" s="80" customFormat="1">
      <c r="D7545" s="81"/>
      <c r="E7545" s="81"/>
      <c r="K7545" s="82"/>
      <c r="W7545" s="81"/>
      <c r="X7545" s="81"/>
      <c r="AL7545" s="81"/>
    </row>
    <row r="7546" spans="4:38" s="80" customFormat="1">
      <c r="D7546" s="81"/>
      <c r="E7546" s="81"/>
      <c r="K7546" s="82"/>
      <c r="W7546" s="81"/>
      <c r="X7546" s="81"/>
      <c r="AL7546" s="81"/>
    </row>
    <row r="7547" spans="4:38" s="80" customFormat="1">
      <c r="D7547" s="81"/>
      <c r="E7547" s="81"/>
      <c r="K7547" s="82"/>
      <c r="W7547" s="81"/>
      <c r="X7547" s="81"/>
      <c r="AL7547" s="81"/>
    </row>
    <row r="7548" spans="4:38" s="80" customFormat="1">
      <c r="D7548" s="81"/>
      <c r="E7548" s="81"/>
      <c r="K7548" s="82"/>
      <c r="W7548" s="81"/>
      <c r="X7548" s="81"/>
      <c r="AL7548" s="81"/>
    </row>
    <row r="7549" spans="4:38" s="80" customFormat="1">
      <c r="D7549" s="81"/>
      <c r="E7549" s="81"/>
      <c r="K7549" s="82"/>
      <c r="W7549" s="81"/>
      <c r="X7549" s="81"/>
      <c r="AL7549" s="81"/>
    </row>
    <row r="7550" spans="4:38" s="80" customFormat="1">
      <c r="D7550" s="81"/>
      <c r="E7550" s="81"/>
      <c r="K7550" s="82"/>
      <c r="W7550" s="81"/>
      <c r="X7550" s="81"/>
      <c r="AL7550" s="81"/>
    </row>
    <row r="7551" spans="4:38" s="80" customFormat="1">
      <c r="D7551" s="81"/>
      <c r="E7551" s="81"/>
      <c r="K7551" s="82"/>
      <c r="W7551" s="81"/>
      <c r="X7551" s="81"/>
      <c r="AL7551" s="81"/>
    </row>
    <row r="7552" spans="4:38" s="80" customFormat="1">
      <c r="D7552" s="81"/>
      <c r="E7552" s="81"/>
      <c r="K7552" s="82"/>
      <c r="W7552" s="81"/>
      <c r="X7552" s="81"/>
      <c r="AL7552" s="81"/>
    </row>
    <row r="7553" spans="4:38" s="80" customFormat="1">
      <c r="D7553" s="81"/>
      <c r="E7553" s="81"/>
      <c r="K7553" s="82"/>
      <c r="W7553" s="81"/>
      <c r="X7553" s="81"/>
      <c r="AL7553" s="81"/>
    </row>
    <row r="7554" spans="4:38" s="80" customFormat="1">
      <c r="D7554" s="81"/>
      <c r="E7554" s="81"/>
      <c r="K7554" s="82"/>
      <c r="W7554" s="81"/>
      <c r="X7554" s="81"/>
      <c r="AL7554" s="81"/>
    </row>
    <row r="7555" spans="4:38" s="80" customFormat="1">
      <c r="D7555" s="81"/>
      <c r="E7555" s="81"/>
      <c r="K7555" s="82"/>
      <c r="W7555" s="81"/>
      <c r="X7555" s="81"/>
      <c r="AL7555" s="81"/>
    </row>
    <row r="7556" spans="4:38" s="80" customFormat="1">
      <c r="D7556" s="81"/>
      <c r="E7556" s="81"/>
      <c r="K7556" s="82"/>
      <c r="W7556" s="81"/>
      <c r="X7556" s="81"/>
      <c r="AL7556" s="81"/>
    </row>
    <row r="7557" spans="4:38" s="80" customFormat="1">
      <c r="D7557" s="81"/>
      <c r="E7557" s="81"/>
      <c r="K7557" s="82"/>
      <c r="W7557" s="81"/>
      <c r="X7557" s="81"/>
      <c r="AL7557" s="81"/>
    </row>
    <row r="7558" spans="4:38" s="80" customFormat="1">
      <c r="D7558" s="81"/>
      <c r="E7558" s="81"/>
      <c r="K7558" s="82"/>
      <c r="W7558" s="81"/>
      <c r="X7558" s="81"/>
      <c r="AL7558" s="81"/>
    </row>
    <row r="7559" spans="4:38" s="80" customFormat="1">
      <c r="D7559" s="81"/>
      <c r="E7559" s="81"/>
      <c r="K7559" s="82"/>
      <c r="W7559" s="81"/>
      <c r="X7559" s="81"/>
      <c r="AL7559" s="81"/>
    </row>
    <row r="7560" spans="4:38" s="80" customFormat="1">
      <c r="D7560" s="81"/>
      <c r="E7560" s="81"/>
      <c r="K7560" s="82"/>
      <c r="W7560" s="81"/>
      <c r="X7560" s="81"/>
      <c r="AL7560" s="81"/>
    </row>
    <row r="7561" spans="4:38" s="80" customFormat="1">
      <c r="D7561" s="81"/>
      <c r="E7561" s="81"/>
      <c r="K7561" s="82"/>
      <c r="W7561" s="81"/>
      <c r="X7561" s="81"/>
      <c r="AL7561" s="81"/>
    </row>
    <row r="7562" spans="4:38" s="80" customFormat="1">
      <c r="D7562" s="81"/>
      <c r="E7562" s="81"/>
      <c r="K7562" s="82"/>
      <c r="W7562" s="81"/>
      <c r="X7562" s="81"/>
      <c r="AL7562" s="81"/>
    </row>
    <row r="7563" spans="4:38" s="80" customFormat="1">
      <c r="D7563" s="81"/>
      <c r="E7563" s="81"/>
      <c r="K7563" s="82"/>
      <c r="W7563" s="81"/>
      <c r="X7563" s="81"/>
      <c r="AL7563" s="81"/>
    </row>
    <row r="7564" spans="4:38" s="80" customFormat="1">
      <c r="D7564" s="81"/>
      <c r="E7564" s="81"/>
      <c r="K7564" s="82"/>
      <c r="W7564" s="81"/>
      <c r="X7564" s="81"/>
      <c r="AL7564" s="81"/>
    </row>
    <row r="7565" spans="4:38" s="80" customFormat="1">
      <c r="D7565" s="81"/>
      <c r="E7565" s="81"/>
      <c r="K7565" s="82"/>
      <c r="W7565" s="81"/>
      <c r="X7565" s="81"/>
      <c r="AL7565" s="81"/>
    </row>
    <row r="7566" spans="4:38" s="80" customFormat="1">
      <c r="D7566" s="81"/>
      <c r="E7566" s="81"/>
      <c r="K7566" s="82"/>
      <c r="W7566" s="81"/>
      <c r="X7566" s="81"/>
      <c r="AL7566" s="81"/>
    </row>
    <row r="7567" spans="4:38" s="80" customFormat="1">
      <c r="D7567" s="81"/>
      <c r="E7567" s="81"/>
      <c r="K7567" s="82"/>
      <c r="W7567" s="81"/>
      <c r="X7567" s="81"/>
      <c r="AL7567" s="81"/>
    </row>
    <row r="7568" spans="4:38" s="80" customFormat="1">
      <c r="D7568" s="81"/>
      <c r="E7568" s="81"/>
      <c r="K7568" s="82"/>
      <c r="W7568" s="81"/>
      <c r="X7568" s="81"/>
      <c r="AL7568" s="81"/>
    </row>
    <row r="7569" spans="4:38" s="80" customFormat="1">
      <c r="D7569" s="81"/>
      <c r="E7569" s="81"/>
      <c r="K7569" s="82"/>
      <c r="W7569" s="81"/>
      <c r="X7569" s="81"/>
      <c r="AL7569" s="81"/>
    </row>
    <row r="7570" spans="4:38" s="80" customFormat="1">
      <c r="D7570" s="81"/>
      <c r="E7570" s="81"/>
      <c r="K7570" s="82"/>
      <c r="W7570" s="81"/>
      <c r="X7570" s="81"/>
      <c r="AL7570" s="81"/>
    </row>
    <row r="7571" spans="4:38" s="80" customFormat="1">
      <c r="D7571" s="81"/>
      <c r="E7571" s="81"/>
      <c r="K7571" s="82"/>
      <c r="W7571" s="81"/>
      <c r="X7571" s="81"/>
      <c r="AL7571" s="81"/>
    </row>
    <row r="7572" spans="4:38" s="80" customFormat="1">
      <c r="D7572" s="81"/>
      <c r="E7572" s="81"/>
      <c r="K7572" s="82"/>
      <c r="W7572" s="81"/>
      <c r="X7572" s="81"/>
      <c r="AL7572" s="81"/>
    </row>
    <row r="7573" spans="4:38" s="80" customFormat="1">
      <c r="D7573" s="81"/>
      <c r="E7573" s="81"/>
      <c r="K7573" s="82"/>
      <c r="W7573" s="81"/>
      <c r="X7573" s="81"/>
      <c r="AL7573" s="81"/>
    </row>
    <row r="7574" spans="4:38" s="80" customFormat="1">
      <c r="D7574" s="81"/>
      <c r="E7574" s="81"/>
      <c r="K7574" s="82"/>
      <c r="W7574" s="81"/>
      <c r="X7574" s="81"/>
      <c r="AL7574" s="81"/>
    </row>
    <row r="7575" spans="4:38" s="80" customFormat="1">
      <c r="D7575" s="81"/>
      <c r="E7575" s="81"/>
      <c r="K7575" s="82"/>
      <c r="W7575" s="81"/>
      <c r="X7575" s="81"/>
      <c r="AL7575" s="81"/>
    </row>
    <row r="7576" spans="4:38" s="80" customFormat="1">
      <c r="D7576" s="81"/>
      <c r="E7576" s="81"/>
      <c r="K7576" s="82"/>
      <c r="W7576" s="81"/>
      <c r="X7576" s="81"/>
      <c r="AL7576" s="81"/>
    </row>
    <row r="7577" spans="4:38" s="80" customFormat="1">
      <c r="D7577" s="81"/>
      <c r="E7577" s="81"/>
      <c r="K7577" s="82"/>
      <c r="W7577" s="81"/>
      <c r="X7577" s="81"/>
      <c r="AL7577" s="81"/>
    </row>
    <row r="7578" spans="4:38" s="80" customFormat="1">
      <c r="D7578" s="81"/>
      <c r="E7578" s="81"/>
      <c r="K7578" s="82"/>
      <c r="W7578" s="81"/>
      <c r="X7578" s="81"/>
      <c r="AL7578" s="81"/>
    </row>
    <row r="7579" spans="4:38" s="80" customFormat="1">
      <c r="D7579" s="81"/>
      <c r="E7579" s="81"/>
      <c r="K7579" s="82"/>
      <c r="W7579" s="81"/>
      <c r="X7579" s="81"/>
      <c r="AL7579" s="81"/>
    </row>
    <row r="7580" spans="4:38" s="80" customFormat="1">
      <c r="D7580" s="81"/>
      <c r="E7580" s="81"/>
      <c r="K7580" s="82"/>
      <c r="W7580" s="81"/>
      <c r="X7580" s="81"/>
      <c r="AL7580" s="81"/>
    </row>
    <row r="7581" spans="4:38" s="80" customFormat="1">
      <c r="D7581" s="81"/>
      <c r="E7581" s="81"/>
      <c r="K7581" s="82"/>
      <c r="W7581" s="81"/>
      <c r="X7581" s="81"/>
      <c r="AL7581" s="81"/>
    </row>
    <row r="7582" spans="4:38" s="80" customFormat="1">
      <c r="D7582" s="81"/>
      <c r="E7582" s="81"/>
      <c r="K7582" s="82"/>
      <c r="W7582" s="81"/>
      <c r="X7582" s="81"/>
      <c r="AL7582" s="81"/>
    </row>
    <row r="7583" spans="4:38" s="80" customFormat="1">
      <c r="D7583" s="81"/>
      <c r="E7583" s="81"/>
      <c r="K7583" s="82"/>
      <c r="W7583" s="81"/>
      <c r="X7583" s="81"/>
      <c r="AL7583" s="81"/>
    </row>
    <row r="7584" spans="4:38" s="80" customFormat="1">
      <c r="D7584" s="81"/>
      <c r="E7584" s="81"/>
      <c r="K7584" s="82"/>
      <c r="W7584" s="81"/>
      <c r="X7584" s="81"/>
      <c r="AL7584" s="81"/>
    </row>
    <row r="7585" spans="4:38" s="80" customFormat="1">
      <c r="D7585" s="81"/>
      <c r="E7585" s="81"/>
      <c r="K7585" s="82"/>
      <c r="W7585" s="81"/>
      <c r="X7585" s="81"/>
      <c r="AL7585" s="81"/>
    </row>
    <row r="7586" spans="4:38" s="80" customFormat="1">
      <c r="D7586" s="81"/>
      <c r="E7586" s="81"/>
      <c r="K7586" s="82"/>
      <c r="W7586" s="81"/>
      <c r="X7586" s="81"/>
      <c r="AL7586" s="81"/>
    </row>
    <row r="7587" spans="4:38" s="80" customFormat="1">
      <c r="D7587" s="81"/>
      <c r="E7587" s="81"/>
      <c r="K7587" s="82"/>
      <c r="W7587" s="81"/>
      <c r="X7587" s="81"/>
      <c r="AL7587" s="81"/>
    </row>
    <row r="7588" spans="4:38" s="80" customFormat="1">
      <c r="D7588" s="81"/>
      <c r="E7588" s="81"/>
      <c r="K7588" s="82"/>
      <c r="W7588" s="81"/>
      <c r="X7588" s="81"/>
      <c r="AL7588" s="81"/>
    </row>
    <row r="7589" spans="4:38" s="80" customFormat="1">
      <c r="D7589" s="81"/>
      <c r="E7589" s="81"/>
      <c r="K7589" s="82"/>
      <c r="W7589" s="81"/>
      <c r="X7589" s="81"/>
      <c r="AL7589" s="81"/>
    </row>
    <row r="7590" spans="4:38" s="80" customFormat="1">
      <c r="D7590" s="81"/>
      <c r="E7590" s="81"/>
      <c r="K7590" s="82"/>
      <c r="W7590" s="81"/>
      <c r="X7590" s="81"/>
      <c r="AL7590" s="81"/>
    </row>
    <row r="7591" spans="4:38" s="80" customFormat="1">
      <c r="D7591" s="81"/>
      <c r="E7591" s="81"/>
      <c r="K7591" s="82"/>
      <c r="W7591" s="81"/>
      <c r="X7591" s="81"/>
      <c r="AL7591" s="81"/>
    </row>
    <row r="7592" spans="4:38" s="80" customFormat="1">
      <c r="D7592" s="81"/>
      <c r="E7592" s="81"/>
      <c r="K7592" s="82"/>
      <c r="W7592" s="81"/>
      <c r="X7592" s="81"/>
      <c r="AL7592" s="81"/>
    </row>
    <row r="7593" spans="4:38" s="80" customFormat="1">
      <c r="D7593" s="81"/>
      <c r="E7593" s="81"/>
      <c r="K7593" s="82"/>
      <c r="W7593" s="81"/>
      <c r="X7593" s="81"/>
      <c r="AL7593" s="81"/>
    </row>
    <row r="7594" spans="4:38" s="80" customFormat="1">
      <c r="D7594" s="81"/>
      <c r="E7594" s="81"/>
      <c r="K7594" s="82"/>
      <c r="W7594" s="81"/>
      <c r="X7594" s="81"/>
      <c r="AL7594" s="81"/>
    </row>
    <row r="7595" spans="4:38" s="80" customFormat="1">
      <c r="D7595" s="81"/>
      <c r="E7595" s="81"/>
      <c r="K7595" s="82"/>
      <c r="W7595" s="81"/>
      <c r="X7595" s="81"/>
      <c r="AL7595" s="81"/>
    </row>
    <row r="7596" spans="4:38" s="80" customFormat="1">
      <c r="D7596" s="81"/>
      <c r="E7596" s="81"/>
      <c r="K7596" s="82"/>
      <c r="W7596" s="81"/>
      <c r="X7596" s="81"/>
      <c r="AL7596" s="81"/>
    </row>
    <row r="7597" spans="4:38" s="80" customFormat="1">
      <c r="D7597" s="81"/>
      <c r="E7597" s="81"/>
      <c r="K7597" s="82"/>
      <c r="W7597" s="81"/>
      <c r="X7597" s="81"/>
      <c r="AL7597" s="81"/>
    </row>
    <row r="7598" spans="4:38" s="80" customFormat="1">
      <c r="D7598" s="81"/>
      <c r="E7598" s="81"/>
      <c r="K7598" s="82"/>
      <c r="W7598" s="81"/>
      <c r="X7598" s="81"/>
      <c r="AL7598" s="81"/>
    </row>
    <row r="7599" spans="4:38" s="80" customFormat="1">
      <c r="D7599" s="81"/>
      <c r="E7599" s="81"/>
      <c r="K7599" s="82"/>
      <c r="W7599" s="81"/>
      <c r="X7599" s="81"/>
      <c r="AL7599" s="81"/>
    </row>
    <row r="7600" spans="4:38" s="80" customFormat="1">
      <c r="D7600" s="81"/>
      <c r="E7600" s="81"/>
      <c r="K7600" s="82"/>
      <c r="W7600" s="81"/>
      <c r="X7600" s="81"/>
      <c r="AL7600" s="81"/>
    </row>
    <row r="7601" spans="4:38" s="80" customFormat="1">
      <c r="D7601" s="81"/>
      <c r="E7601" s="81"/>
      <c r="K7601" s="82"/>
      <c r="W7601" s="81"/>
      <c r="X7601" s="81"/>
      <c r="AL7601" s="81"/>
    </row>
    <row r="7602" spans="4:38" s="80" customFormat="1">
      <c r="D7602" s="81"/>
      <c r="E7602" s="81"/>
      <c r="K7602" s="82"/>
      <c r="W7602" s="81"/>
      <c r="X7602" s="81"/>
      <c r="AL7602" s="81"/>
    </row>
    <row r="7603" spans="4:38" s="80" customFormat="1">
      <c r="D7603" s="81"/>
      <c r="E7603" s="81"/>
      <c r="K7603" s="82"/>
      <c r="W7603" s="81"/>
      <c r="X7603" s="81"/>
      <c r="AL7603" s="81"/>
    </row>
    <row r="7604" spans="4:38" s="80" customFormat="1">
      <c r="D7604" s="81"/>
      <c r="E7604" s="81"/>
      <c r="K7604" s="82"/>
      <c r="W7604" s="81"/>
      <c r="X7604" s="81"/>
      <c r="AL7604" s="81"/>
    </row>
    <row r="7605" spans="4:38" s="80" customFormat="1">
      <c r="D7605" s="81"/>
      <c r="E7605" s="81"/>
      <c r="K7605" s="82"/>
      <c r="W7605" s="81"/>
      <c r="X7605" s="81"/>
      <c r="AL7605" s="81"/>
    </row>
    <row r="7606" spans="4:38" s="80" customFormat="1">
      <c r="D7606" s="81"/>
      <c r="E7606" s="81"/>
      <c r="K7606" s="82"/>
      <c r="W7606" s="81"/>
      <c r="X7606" s="81"/>
      <c r="AL7606" s="81"/>
    </row>
    <row r="7607" spans="4:38" s="80" customFormat="1">
      <c r="D7607" s="81"/>
      <c r="E7607" s="81"/>
      <c r="K7607" s="82"/>
      <c r="W7607" s="81"/>
      <c r="X7607" s="81"/>
      <c r="AL7607" s="81"/>
    </row>
    <row r="7608" spans="4:38" s="80" customFormat="1">
      <c r="D7608" s="81"/>
      <c r="E7608" s="81"/>
      <c r="K7608" s="82"/>
      <c r="W7608" s="81"/>
      <c r="X7608" s="81"/>
      <c r="AL7608" s="81"/>
    </row>
    <row r="7609" spans="4:38" s="80" customFormat="1">
      <c r="D7609" s="81"/>
      <c r="E7609" s="81"/>
      <c r="K7609" s="82"/>
      <c r="W7609" s="81"/>
      <c r="X7609" s="81"/>
      <c r="AL7609" s="81"/>
    </row>
    <row r="7610" spans="4:38" s="80" customFormat="1">
      <c r="D7610" s="81"/>
      <c r="E7610" s="81"/>
      <c r="K7610" s="82"/>
      <c r="W7610" s="81"/>
      <c r="X7610" s="81"/>
      <c r="AL7610" s="81"/>
    </row>
    <row r="7611" spans="4:38" s="80" customFormat="1">
      <c r="D7611" s="81"/>
      <c r="E7611" s="81"/>
      <c r="K7611" s="82"/>
      <c r="W7611" s="81"/>
      <c r="X7611" s="81"/>
      <c r="AL7611" s="81"/>
    </row>
    <row r="7612" spans="4:38" s="80" customFormat="1">
      <c r="D7612" s="81"/>
      <c r="E7612" s="81"/>
      <c r="K7612" s="82"/>
      <c r="W7612" s="81"/>
      <c r="X7612" s="81"/>
      <c r="AL7612" s="81"/>
    </row>
    <row r="7613" spans="4:38" s="80" customFormat="1">
      <c r="D7613" s="81"/>
      <c r="E7613" s="81"/>
      <c r="K7613" s="82"/>
      <c r="W7613" s="81"/>
      <c r="X7613" s="81"/>
      <c r="AL7613" s="81"/>
    </row>
    <row r="7614" spans="4:38" s="80" customFormat="1">
      <c r="D7614" s="81"/>
      <c r="E7614" s="81"/>
      <c r="K7614" s="82"/>
      <c r="W7614" s="81"/>
      <c r="X7614" s="81"/>
      <c r="AL7614" s="81"/>
    </row>
    <row r="7615" spans="4:38" s="80" customFormat="1">
      <c r="D7615" s="81"/>
      <c r="E7615" s="81"/>
      <c r="K7615" s="82"/>
      <c r="W7615" s="81"/>
      <c r="X7615" s="81"/>
      <c r="AL7615" s="81"/>
    </row>
    <row r="7616" spans="4:38" s="80" customFormat="1">
      <c r="D7616" s="81"/>
      <c r="E7616" s="81"/>
      <c r="K7616" s="82"/>
      <c r="W7616" s="81"/>
      <c r="X7616" s="81"/>
      <c r="AL7616" s="81"/>
    </row>
    <row r="7617" spans="4:38" s="80" customFormat="1">
      <c r="D7617" s="81"/>
      <c r="E7617" s="81"/>
      <c r="K7617" s="82"/>
      <c r="W7617" s="81"/>
      <c r="X7617" s="81"/>
      <c r="AL7617" s="81"/>
    </row>
    <row r="7618" spans="4:38" s="80" customFormat="1">
      <c r="D7618" s="81"/>
      <c r="E7618" s="81"/>
      <c r="K7618" s="82"/>
      <c r="W7618" s="81"/>
      <c r="X7618" s="81"/>
      <c r="AL7618" s="81"/>
    </row>
    <row r="7619" spans="4:38" s="80" customFormat="1">
      <c r="D7619" s="81"/>
      <c r="E7619" s="81"/>
      <c r="K7619" s="82"/>
      <c r="W7619" s="81"/>
      <c r="X7619" s="81"/>
      <c r="AL7619" s="81"/>
    </row>
    <row r="7620" spans="4:38" s="80" customFormat="1">
      <c r="D7620" s="81"/>
      <c r="E7620" s="81"/>
      <c r="K7620" s="82"/>
      <c r="W7620" s="81"/>
      <c r="X7620" s="81"/>
      <c r="AL7620" s="81"/>
    </row>
    <row r="7621" spans="4:38" s="80" customFormat="1">
      <c r="D7621" s="81"/>
      <c r="E7621" s="81"/>
      <c r="K7621" s="82"/>
      <c r="W7621" s="81"/>
      <c r="X7621" s="81"/>
      <c r="AL7621" s="81"/>
    </row>
    <row r="7622" spans="4:38" s="80" customFormat="1">
      <c r="D7622" s="81"/>
      <c r="E7622" s="81"/>
      <c r="K7622" s="82"/>
      <c r="W7622" s="81"/>
      <c r="X7622" s="81"/>
      <c r="AL7622" s="81"/>
    </row>
    <row r="7623" spans="4:38" s="80" customFormat="1">
      <c r="D7623" s="81"/>
      <c r="E7623" s="81"/>
      <c r="K7623" s="82"/>
      <c r="W7623" s="81"/>
      <c r="X7623" s="81"/>
      <c r="AL7623" s="81"/>
    </row>
    <row r="7624" spans="4:38" s="80" customFormat="1">
      <c r="D7624" s="81"/>
      <c r="E7624" s="81"/>
      <c r="K7624" s="82"/>
      <c r="W7624" s="81"/>
      <c r="X7624" s="81"/>
      <c r="AL7624" s="81"/>
    </row>
    <row r="7625" spans="4:38" s="80" customFormat="1">
      <c r="D7625" s="81"/>
      <c r="E7625" s="81"/>
      <c r="K7625" s="82"/>
      <c r="W7625" s="81"/>
      <c r="X7625" s="81"/>
      <c r="AL7625" s="81"/>
    </row>
    <row r="7626" spans="4:38" s="80" customFormat="1">
      <c r="D7626" s="81"/>
      <c r="E7626" s="81"/>
      <c r="K7626" s="82"/>
      <c r="W7626" s="81"/>
      <c r="X7626" s="81"/>
      <c r="AL7626" s="81"/>
    </row>
    <row r="7627" spans="4:38" s="80" customFormat="1">
      <c r="D7627" s="81"/>
      <c r="E7627" s="81"/>
      <c r="K7627" s="82"/>
      <c r="W7627" s="81"/>
      <c r="X7627" s="81"/>
      <c r="AL7627" s="81"/>
    </row>
    <row r="7628" spans="4:38" s="80" customFormat="1">
      <c r="D7628" s="81"/>
      <c r="E7628" s="81"/>
      <c r="K7628" s="82"/>
      <c r="W7628" s="81"/>
      <c r="X7628" s="81"/>
      <c r="AL7628" s="81"/>
    </row>
    <row r="7629" spans="4:38" s="80" customFormat="1">
      <c r="D7629" s="81"/>
      <c r="E7629" s="81"/>
      <c r="K7629" s="82"/>
      <c r="W7629" s="81"/>
      <c r="X7629" s="81"/>
      <c r="AL7629" s="81"/>
    </row>
    <row r="7630" spans="4:38" s="80" customFormat="1">
      <c r="D7630" s="81"/>
      <c r="E7630" s="81"/>
      <c r="K7630" s="82"/>
      <c r="W7630" s="81"/>
      <c r="X7630" s="81"/>
      <c r="AL7630" s="81"/>
    </row>
    <row r="7631" spans="4:38" s="80" customFormat="1">
      <c r="D7631" s="81"/>
      <c r="E7631" s="81"/>
      <c r="K7631" s="82"/>
      <c r="W7631" s="81"/>
      <c r="X7631" s="81"/>
      <c r="AL7631" s="81"/>
    </row>
    <row r="7632" spans="4:38" s="80" customFormat="1">
      <c r="D7632" s="81"/>
      <c r="E7632" s="81"/>
      <c r="K7632" s="82"/>
      <c r="W7632" s="81"/>
      <c r="X7632" s="81"/>
      <c r="AL7632" s="81"/>
    </row>
    <row r="7633" spans="4:38" s="80" customFormat="1">
      <c r="D7633" s="81"/>
      <c r="E7633" s="81"/>
      <c r="K7633" s="82"/>
      <c r="W7633" s="81"/>
      <c r="X7633" s="81"/>
      <c r="AL7633" s="81"/>
    </row>
    <row r="7634" spans="4:38" s="80" customFormat="1">
      <c r="D7634" s="81"/>
      <c r="E7634" s="81"/>
      <c r="K7634" s="82"/>
      <c r="W7634" s="81"/>
      <c r="X7634" s="81"/>
      <c r="AL7634" s="81"/>
    </row>
    <row r="7635" spans="4:38" s="80" customFormat="1">
      <c r="D7635" s="81"/>
      <c r="E7635" s="81"/>
      <c r="K7635" s="82"/>
      <c r="W7635" s="81"/>
      <c r="X7635" s="81"/>
      <c r="AL7635" s="81"/>
    </row>
    <row r="7636" spans="4:38" s="80" customFormat="1">
      <c r="D7636" s="81"/>
      <c r="E7636" s="81"/>
      <c r="K7636" s="82"/>
      <c r="W7636" s="81"/>
      <c r="X7636" s="81"/>
      <c r="AL7636" s="81"/>
    </row>
    <row r="7637" spans="4:38" s="80" customFormat="1">
      <c r="D7637" s="81"/>
      <c r="E7637" s="81"/>
      <c r="K7637" s="82"/>
      <c r="W7637" s="81"/>
      <c r="X7637" s="81"/>
      <c r="AL7637" s="81"/>
    </row>
    <row r="7638" spans="4:38" s="80" customFormat="1">
      <c r="D7638" s="81"/>
      <c r="E7638" s="81"/>
      <c r="K7638" s="82"/>
      <c r="W7638" s="81"/>
      <c r="X7638" s="81"/>
      <c r="AL7638" s="81"/>
    </row>
    <row r="7639" spans="4:38" s="80" customFormat="1">
      <c r="D7639" s="81"/>
      <c r="E7639" s="81"/>
      <c r="K7639" s="82"/>
      <c r="W7639" s="81"/>
      <c r="X7639" s="81"/>
      <c r="AL7639" s="81"/>
    </row>
    <row r="7640" spans="4:38" s="80" customFormat="1">
      <c r="D7640" s="81"/>
      <c r="E7640" s="81"/>
      <c r="K7640" s="82"/>
      <c r="W7640" s="81"/>
      <c r="X7640" s="81"/>
      <c r="AL7640" s="81"/>
    </row>
    <row r="7641" spans="4:38" s="80" customFormat="1">
      <c r="D7641" s="81"/>
      <c r="E7641" s="81"/>
      <c r="K7641" s="82"/>
      <c r="W7641" s="81"/>
      <c r="X7641" s="81"/>
      <c r="AL7641" s="81"/>
    </row>
    <row r="7642" spans="4:38" s="80" customFormat="1">
      <c r="D7642" s="81"/>
      <c r="E7642" s="81"/>
      <c r="K7642" s="82"/>
      <c r="W7642" s="81"/>
      <c r="X7642" s="81"/>
      <c r="AL7642" s="81"/>
    </row>
    <row r="7643" spans="4:38" s="80" customFormat="1">
      <c r="D7643" s="81"/>
      <c r="E7643" s="81"/>
      <c r="K7643" s="82"/>
      <c r="W7643" s="81"/>
      <c r="X7643" s="81"/>
      <c r="AL7643" s="81"/>
    </row>
    <row r="7644" spans="4:38" s="80" customFormat="1">
      <c r="D7644" s="81"/>
      <c r="E7644" s="81"/>
      <c r="K7644" s="82"/>
      <c r="W7644" s="81"/>
      <c r="X7644" s="81"/>
      <c r="AL7644" s="81"/>
    </row>
    <row r="7645" spans="4:38" s="80" customFormat="1">
      <c r="D7645" s="81"/>
      <c r="E7645" s="81"/>
      <c r="K7645" s="82"/>
      <c r="W7645" s="81"/>
      <c r="X7645" s="81"/>
      <c r="AL7645" s="81"/>
    </row>
    <row r="7646" spans="4:38" s="80" customFormat="1">
      <c r="D7646" s="81"/>
      <c r="E7646" s="81"/>
      <c r="K7646" s="82"/>
      <c r="W7646" s="81"/>
      <c r="X7646" s="81"/>
      <c r="AL7646" s="81"/>
    </row>
    <row r="7647" spans="4:38" s="80" customFormat="1">
      <c r="D7647" s="81"/>
      <c r="E7647" s="81"/>
      <c r="K7647" s="82"/>
      <c r="W7647" s="81"/>
      <c r="X7647" s="81"/>
      <c r="AL7647" s="81"/>
    </row>
    <row r="7648" spans="4:38" s="80" customFormat="1">
      <c r="D7648" s="81"/>
      <c r="E7648" s="81"/>
      <c r="K7648" s="82"/>
      <c r="W7648" s="81"/>
      <c r="X7648" s="81"/>
      <c r="AL7648" s="81"/>
    </row>
    <row r="7649" spans="4:38" s="80" customFormat="1">
      <c r="D7649" s="81"/>
      <c r="E7649" s="81"/>
      <c r="K7649" s="82"/>
      <c r="W7649" s="81"/>
      <c r="X7649" s="81"/>
      <c r="AL7649" s="81"/>
    </row>
    <row r="7650" spans="4:38" s="80" customFormat="1">
      <c r="D7650" s="81"/>
      <c r="E7650" s="81"/>
      <c r="K7650" s="82"/>
      <c r="W7650" s="81"/>
      <c r="X7650" s="81"/>
      <c r="AL7650" s="81"/>
    </row>
    <row r="7651" spans="4:38" s="80" customFormat="1">
      <c r="D7651" s="81"/>
      <c r="E7651" s="81"/>
      <c r="K7651" s="82"/>
      <c r="W7651" s="81"/>
      <c r="X7651" s="81"/>
      <c r="AL7651" s="81"/>
    </row>
    <row r="7652" spans="4:38" s="80" customFormat="1">
      <c r="D7652" s="81"/>
      <c r="E7652" s="81"/>
      <c r="K7652" s="82"/>
      <c r="W7652" s="81"/>
      <c r="X7652" s="81"/>
      <c r="AL7652" s="81"/>
    </row>
    <row r="7653" spans="4:38" s="80" customFormat="1">
      <c r="D7653" s="81"/>
      <c r="E7653" s="81"/>
      <c r="K7653" s="82"/>
      <c r="W7653" s="81"/>
      <c r="X7653" s="81"/>
      <c r="AL7653" s="81"/>
    </row>
    <row r="7654" spans="4:38" s="80" customFormat="1">
      <c r="D7654" s="81"/>
      <c r="E7654" s="81"/>
      <c r="K7654" s="82"/>
      <c r="W7654" s="81"/>
      <c r="X7654" s="81"/>
      <c r="AL7654" s="81"/>
    </row>
    <row r="7655" spans="4:38" s="80" customFormat="1">
      <c r="D7655" s="81"/>
      <c r="E7655" s="81"/>
      <c r="K7655" s="82"/>
      <c r="W7655" s="81"/>
      <c r="X7655" s="81"/>
      <c r="AL7655" s="81"/>
    </row>
    <row r="7656" spans="4:38" s="80" customFormat="1">
      <c r="D7656" s="81"/>
      <c r="E7656" s="81"/>
      <c r="K7656" s="82"/>
      <c r="W7656" s="81"/>
      <c r="X7656" s="81"/>
      <c r="AL7656" s="81"/>
    </row>
    <row r="7657" spans="4:38" s="80" customFormat="1">
      <c r="D7657" s="81"/>
      <c r="E7657" s="81"/>
      <c r="K7657" s="82"/>
      <c r="W7657" s="81"/>
      <c r="X7657" s="81"/>
      <c r="AL7657" s="81"/>
    </row>
    <row r="7658" spans="4:38" s="80" customFormat="1">
      <c r="D7658" s="81"/>
      <c r="E7658" s="81"/>
      <c r="K7658" s="82"/>
      <c r="W7658" s="81"/>
      <c r="X7658" s="81"/>
      <c r="AL7658" s="81"/>
    </row>
    <row r="7659" spans="4:38" s="80" customFormat="1">
      <c r="D7659" s="81"/>
      <c r="E7659" s="81"/>
      <c r="K7659" s="82"/>
      <c r="W7659" s="81"/>
      <c r="X7659" s="81"/>
      <c r="AL7659" s="81"/>
    </row>
    <row r="7660" spans="4:38" s="80" customFormat="1">
      <c r="D7660" s="81"/>
      <c r="E7660" s="81"/>
      <c r="K7660" s="82"/>
      <c r="W7660" s="81"/>
      <c r="X7660" s="81"/>
      <c r="AL7660" s="81"/>
    </row>
    <row r="7661" spans="4:38" s="80" customFormat="1">
      <c r="D7661" s="81"/>
      <c r="E7661" s="81"/>
      <c r="K7661" s="82"/>
      <c r="W7661" s="81"/>
      <c r="X7661" s="81"/>
      <c r="AL7661" s="81"/>
    </row>
    <row r="7662" spans="4:38" s="80" customFormat="1">
      <c r="D7662" s="81"/>
      <c r="E7662" s="81"/>
      <c r="K7662" s="82"/>
      <c r="W7662" s="81"/>
      <c r="X7662" s="81"/>
      <c r="AL7662" s="81"/>
    </row>
    <row r="7663" spans="4:38" s="80" customFormat="1">
      <c r="D7663" s="81"/>
      <c r="E7663" s="81"/>
      <c r="K7663" s="82"/>
      <c r="W7663" s="81"/>
      <c r="X7663" s="81"/>
      <c r="AL7663" s="81"/>
    </row>
    <row r="7664" spans="4:38" s="80" customFormat="1">
      <c r="D7664" s="81"/>
      <c r="E7664" s="81"/>
      <c r="K7664" s="82"/>
      <c r="W7664" s="81"/>
      <c r="X7664" s="81"/>
      <c r="AL7664" s="81"/>
    </row>
    <row r="7665" spans="4:38" s="80" customFormat="1">
      <c r="D7665" s="81"/>
      <c r="E7665" s="81"/>
      <c r="K7665" s="82"/>
      <c r="W7665" s="81"/>
      <c r="X7665" s="81"/>
      <c r="AL7665" s="81"/>
    </row>
    <row r="7666" spans="4:38" s="80" customFormat="1">
      <c r="D7666" s="81"/>
      <c r="E7666" s="81"/>
      <c r="K7666" s="82"/>
      <c r="W7666" s="81"/>
      <c r="X7666" s="81"/>
      <c r="AL7666" s="81"/>
    </row>
    <row r="7667" spans="4:38" s="80" customFormat="1">
      <c r="D7667" s="81"/>
      <c r="E7667" s="81"/>
      <c r="K7667" s="82"/>
      <c r="W7667" s="81"/>
      <c r="X7667" s="81"/>
      <c r="AL7667" s="81"/>
    </row>
    <row r="7668" spans="4:38" s="80" customFormat="1">
      <c r="D7668" s="81"/>
      <c r="E7668" s="81"/>
      <c r="K7668" s="82"/>
      <c r="W7668" s="81"/>
      <c r="X7668" s="81"/>
      <c r="AL7668" s="81"/>
    </row>
    <row r="7669" spans="4:38" s="80" customFormat="1">
      <c r="D7669" s="81"/>
      <c r="E7669" s="81"/>
      <c r="K7669" s="82"/>
      <c r="W7669" s="81"/>
      <c r="X7669" s="81"/>
      <c r="AL7669" s="81"/>
    </row>
    <row r="7670" spans="4:38" s="80" customFormat="1">
      <c r="D7670" s="81"/>
      <c r="E7670" s="81"/>
      <c r="K7670" s="82"/>
      <c r="W7670" s="81"/>
      <c r="X7670" s="81"/>
      <c r="AL7670" s="81"/>
    </row>
    <row r="7671" spans="4:38" s="80" customFormat="1">
      <c r="D7671" s="81"/>
      <c r="E7671" s="81"/>
      <c r="K7671" s="82"/>
      <c r="W7671" s="81"/>
      <c r="X7671" s="81"/>
      <c r="AL7671" s="81"/>
    </row>
    <row r="7672" spans="4:38" s="80" customFormat="1">
      <c r="D7672" s="81"/>
      <c r="E7672" s="81"/>
      <c r="K7672" s="82"/>
      <c r="W7672" s="81"/>
      <c r="X7672" s="81"/>
      <c r="AL7672" s="81"/>
    </row>
    <row r="7673" spans="4:38" s="80" customFormat="1">
      <c r="D7673" s="81"/>
      <c r="E7673" s="81"/>
      <c r="K7673" s="82"/>
      <c r="W7673" s="81"/>
      <c r="X7673" s="81"/>
      <c r="AL7673" s="81"/>
    </row>
    <row r="7674" spans="4:38" s="80" customFormat="1">
      <c r="D7674" s="81"/>
      <c r="E7674" s="81"/>
      <c r="K7674" s="82"/>
      <c r="W7674" s="81"/>
      <c r="X7674" s="81"/>
      <c r="AL7674" s="81"/>
    </row>
    <row r="7675" spans="4:38" s="80" customFormat="1">
      <c r="D7675" s="81"/>
      <c r="E7675" s="81"/>
      <c r="K7675" s="82"/>
      <c r="W7675" s="81"/>
      <c r="X7675" s="81"/>
      <c r="AL7675" s="81"/>
    </row>
    <row r="7676" spans="4:38" s="80" customFormat="1">
      <c r="D7676" s="81"/>
      <c r="E7676" s="81"/>
      <c r="K7676" s="82"/>
      <c r="W7676" s="81"/>
      <c r="X7676" s="81"/>
      <c r="AL7676" s="81"/>
    </row>
    <row r="7677" spans="4:38" s="80" customFormat="1">
      <c r="D7677" s="81"/>
      <c r="E7677" s="81"/>
      <c r="K7677" s="82"/>
      <c r="W7677" s="81"/>
      <c r="X7677" s="81"/>
      <c r="AL7677" s="81"/>
    </row>
    <row r="7678" spans="4:38" s="80" customFormat="1">
      <c r="D7678" s="81"/>
      <c r="E7678" s="81"/>
      <c r="K7678" s="82"/>
      <c r="W7678" s="81"/>
      <c r="X7678" s="81"/>
      <c r="AL7678" s="81"/>
    </row>
    <row r="7679" spans="4:38" s="80" customFormat="1">
      <c r="D7679" s="81"/>
      <c r="E7679" s="81"/>
      <c r="K7679" s="82"/>
      <c r="W7679" s="81"/>
      <c r="X7679" s="81"/>
      <c r="AL7679" s="81"/>
    </row>
    <row r="7680" spans="4:38" s="80" customFormat="1">
      <c r="D7680" s="81"/>
      <c r="E7680" s="81"/>
      <c r="K7680" s="82"/>
      <c r="W7680" s="81"/>
      <c r="X7680" s="81"/>
      <c r="AL7680" s="81"/>
    </row>
    <row r="7681" spans="4:38" s="80" customFormat="1">
      <c r="D7681" s="81"/>
      <c r="E7681" s="81"/>
      <c r="K7681" s="82"/>
      <c r="W7681" s="81"/>
      <c r="X7681" s="81"/>
      <c r="AL7681" s="81"/>
    </row>
    <row r="7682" spans="4:38" s="80" customFormat="1">
      <c r="D7682" s="81"/>
      <c r="E7682" s="81"/>
      <c r="K7682" s="82"/>
      <c r="W7682" s="81"/>
      <c r="X7682" s="81"/>
      <c r="AL7682" s="81"/>
    </row>
    <row r="7683" spans="4:38" s="80" customFormat="1">
      <c r="D7683" s="81"/>
      <c r="E7683" s="81"/>
      <c r="K7683" s="82"/>
      <c r="W7683" s="81"/>
      <c r="X7683" s="81"/>
      <c r="AL7683" s="81"/>
    </row>
    <row r="7684" spans="4:38" s="80" customFormat="1">
      <c r="D7684" s="81"/>
      <c r="E7684" s="81"/>
      <c r="K7684" s="82"/>
      <c r="W7684" s="81"/>
      <c r="X7684" s="81"/>
      <c r="AL7684" s="81"/>
    </row>
    <row r="7685" spans="4:38" s="80" customFormat="1">
      <c r="D7685" s="81"/>
      <c r="E7685" s="81"/>
      <c r="K7685" s="82"/>
      <c r="W7685" s="81"/>
      <c r="X7685" s="81"/>
      <c r="AL7685" s="81"/>
    </row>
    <row r="7686" spans="4:38" s="80" customFormat="1">
      <c r="D7686" s="81"/>
      <c r="E7686" s="81"/>
      <c r="K7686" s="82"/>
      <c r="W7686" s="81"/>
      <c r="X7686" s="81"/>
      <c r="AL7686" s="81"/>
    </row>
    <row r="7687" spans="4:38" s="80" customFormat="1">
      <c r="D7687" s="81"/>
      <c r="E7687" s="81"/>
      <c r="K7687" s="82"/>
      <c r="W7687" s="81"/>
      <c r="X7687" s="81"/>
      <c r="AL7687" s="81"/>
    </row>
    <row r="7688" spans="4:38" s="80" customFormat="1">
      <c r="D7688" s="81"/>
      <c r="E7688" s="81"/>
      <c r="K7688" s="82"/>
      <c r="W7688" s="81"/>
      <c r="X7688" s="81"/>
      <c r="AL7688" s="81"/>
    </row>
    <row r="7689" spans="4:38" s="80" customFormat="1">
      <c r="D7689" s="81"/>
      <c r="E7689" s="81"/>
      <c r="K7689" s="82"/>
      <c r="W7689" s="81"/>
      <c r="X7689" s="81"/>
      <c r="AL7689" s="81"/>
    </row>
    <row r="7690" spans="4:38" s="80" customFormat="1">
      <c r="D7690" s="81"/>
      <c r="E7690" s="81"/>
      <c r="K7690" s="82"/>
      <c r="W7690" s="81"/>
      <c r="X7690" s="81"/>
      <c r="AL7690" s="81"/>
    </row>
    <row r="7691" spans="4:38" s="80" customFormat="1">
      <c r="D7691" s="81"/>
      <c r="E7691" s="81"/>
      <c r="K7691" s="82"/>
      <c r="W7691" s="81"/>
      <c r="X7691" s="81"/>
      <c r="AL7691" s="81"/>
    </row>
    <row r="7692" spans="4:38" s="80" customFormat="1">
      <c r="D7692" s="81"/>
      <c r="E7692" s="81"/>
      <c r="K7692" s="82"/>
      <c r="W7692" s="81"/>
      <c r="X7692" s="81"/>
      <c r="AL7692" s="81"/>
    </row>
    <row r="7693" spans="4:38" s="80" customFormat="1">
      <c r="D7693" s="81"/>
      <c r="E7693" s="81"/>
      <c r="K7693" s="82"/>
      <c r="W7693" s="81"/>
      <c r="X7693" s="81"/>
      <c r="AL7693" s="81"/>
    </row>
    <row r="7694" spans="4:38" s="80" customFormat="1">
      <c r="D7694" s="81"/>
      <c r="E7694" s="81"/>
      <c r="K7694" s="82"/>
      <c r="W7694" s="81"/>
      <c r="X7694" s="81"/>
      <c r="AL7694" s="81"/>
    </row>
    <row r="7695" spans="4:38" s="80" customFormat="1">
      <c r="D7695" s="81"/>
      <c r="E7695" s="81"/>
      <c r="K7695" s="82"/>
      <c r="W7695" s="81"/>
      <c r="X7695" s="81"/>
      <c r="AL7695" s="81"/>
    </row>
    <row r="7696" spans="4:38" s="80" customFormat="1">
      <c r="D7696" s="81"/>
      <c r="E7696" s="81"/>
      <c r="K7696" s="82"/>
      <c r="W7696" s="81"/>
      <c r="X7696" s="81"/>
      <c r="AL7696" s="81"/>
    </row>
    <row r="7697" spans="4:38" s="80" customFormat="1">
      <c r="D7697" s="81"/>
      <c r="E7697" s="81"/>
      <c r="K7697" s="82"/>
      <c r="W7697" s="81"/>
      <c r="X7697" s="81"/>
      <c r="AL7697" s="81"/>
    </row>
    <row r="7698" spans="4:38" s="80" customFormat="1">
      <c r="D7698" s="81"/>
      <c r="E7698" s="81"/>
      <c r="K7698" s="82"/>
      <c r="W7698" s="81"/>
      <c r="X7698" s="81"/>
      <c r="AL7698" s="81"/>
    </row>
    <row r="7699" spans="4:38" s="80" customFormat="1">
      <c r="D7699" s="81"/>
      <c r="E7699" s="81"/>
      <c r="K7699" s="82"/>
      <c r="W7699" s="81"/>
      <c r="X7699" s="81"/>
      <c r="AL7699" s="81"/>
    </row>
    <row r="7700" spans="4:38" s="80" customFormat="1">
      <c r="D7700" s="81"/>
      <c r="E7700" s="81"/>
      <c r="K7700" s="82"/>
      <c r="W7700" s="81"/>
      <c r="X7700" s="81"/>
      <c r="AL7700" s="81"/>
    </row>
    <row r="7701" spans="4:38" s="80" customFormat="1">
      <c r="D7701" s="81"/>
      <c r="E7701" s="81"/>
      <c r="K7701" s="82"/>
      <c r="W7701" s="81"/>
      <c r="X7701" s="81"/>
      <c r="AL7701" s="81"/>
    </row>
    <row r="7702" spans="4:38" s="80" customFormat="1">
      <c r="D7702" s="81"/>
      <c r="E7702" s="81"/>
      <c r="K7702" s="82"/>
      <c r="W7702" s="81"/>
      <c r="X7702" s="81"/>
      <c r="AL7702" s="81"/>
    </row>
    <row r="7703" spans="4:38" s="80" customFormat="1">
      <c r="D7703" s="81"/>
      <c r="E7703" s="81"/>
      <c r="K7703" s="82"/>
      <c r="W7703" s="81"/>
      <c r="X7703" s="81"/>
      <c r="AL7703" s="81"/>
    </row>
    <row r="7704" spans="4:38" s="80" customFormat="1">
      <c r="D7704" s="81"/>
      <c r="E7704" s="81"/>
      <c r="K7704" s="82"/>
      <c r="W7704" s="81"/>
      <c r="X7704" s="81"/>
      <c r="AL7704" s="81"/>
    </row>
    <row r="7705" spans="4:38" s="80" customFormat="1">
      <c r="D7705" s="81"/>
      <c r="E7705" s="81"/>
      <c r="K7705" s="82"/>
      <c r="W7705" s="81"/>
      <c r="X7705" s="81"/>
      <c r="AL7705" s="81"/>
    </row>
    <row r="7706" spans="4:38" s="80" customFormat="1">
      <c r="D7706" s="81"/>
      <c r="E7706" s="81"/>
      <c r="K7706" s="82"/>
      <c r="W7706" s="81"/>
      <c r="X7706" s="81"/>
      <c r="AL7706" s="81"/>
    </row>
    <row r="7707" spans="4:38" s="80" customFormat="1">
      <c r="D7707" s="81"/>
      <c r="E7707" s="81"/>
      <c r="K7707" s="82"/>
      <c r="W7707" s="81"/>
      <c r="X7707" s="81"/>
      <c r="AL7707" s="81"/>
    </row>
    <row r="7708" spans="4:38" s="80" customFormat="1">
      <c r="D7708" s="81"/>
      <c r="E7708" s="81"/>
      <c r="K7708" s="82"/>
      <c r="W7708" s="81"/>
      <c r="X7708" s="81"/>
      <c r="AL7708" s="81"/>
    </row>
    <row r="7709" spans="4:38" s="80" customFormat="1">
      <c r="D7709" s="81"/>
      <c r="E7709" s="81"/>
      <c r="K7709" s="82"/>
      <c r="W7709" s="81"/>
      <c r="X7709" s="81"/>
      <c r="AL7709" s="81"/>
    </row>
    <row r="7710" spans="4:38" s="80" customFormat="1">
      <c r="D7710" s="81"/>
      <c r="E7710" s="81"/>
      <c r="K7710" s="82"/>
      <c r="W7710" s="81"/>
      <c r="X7710" s="81"/>
      <c r="AL7710" s="81"/>
    </row>
    <row r="7711" spans="4:38" s="80" customFormat="1">
      <c r="D7711" s="81"/>
      <c r="E7711" s="81"/>
      <c r="K7711" s="82"/>
      <c r="W7711" s="81"/>
      <c r="X7711" s="81"/>
      <c r="AL7711" s="81"/>
    </row>
    <row r="7712" spans="4:38" s="80" customFormat="1">
      <c r="D7712" s="81"/>
      <c r="E7712" s="81"/>
      <c r="K7712" s="82"/>
      <c r="W7712" s="81"/>
      <c r="X7712" s="81"/>
      <c r="AL7712" s="81"/>
    </row>
    <row r="7713" spans="4:38" s="80" customFormat="1">
      <c r="D7713" s="81"/>
      <c r="E7713" s="81"/>
      <c r="K7713" s="82"/>
      <c r="W7713" s="81"/>
      <c r="X7713" s="81"/>
      <c r="AL7713" s="81"/>
    </row>
    <row r="7714" spans="4:38" s="80" customFormat="1">
      <c r="D7714" s="81"/>
      <c r="E7714" s="81"/>
      <c r="K7714" s="82"/>
      <c r="W7714" s="81"/>
      <c r="X7714" s="81"/>
      <c r="AL7714" s="81"/>
    </row>
    <row r="7715" spans="4:38" s="80" customFormat="1">
      <c r="D7715" s="81"/>
      <c r="E7715" s="81"/>
      <c r="K7715" s="82"/>
      <c r="W7715" s="81"/>
      <c r="X7715" s="81"/>
      <c r="AL7715" s="81"/>
    </row>
    <row r="7716" spans="4:38" s="80" customFormat="1">
      <c r="D7716" s="81"/>
      <c r="E7716" s="81"/>
      <c r="K7716" s="82"/>
      <c r="W7716" s="81"/>
      <c r="X7716" s="81"/>
      <c r="AL7716" s="81"/>
    </row>
    <row r="7717" spans="4:38" s="80" customFormat="1">
      <c r="D7717" s="81"/>
      <c r="E7717" s="81"/>
      <c r="K7717" s="82"/>
      <c r="W7717" s="81"/>
      <c r="X7717" s="81"/>
      <c r="AL7717" s="81"/>
    </row>
    <row r="7718" spans="4:38" s="80" customFormat="1">
      <c r="D7718" s="81"/>
      <c r="E7718" s="81"/>
      <c r="K7718" s="82"/>
      <c r="W7718" s="81"/>
      <c r="X7718" s="81"/>
      <c r="AL7718" s="81"/>
    </row>
    <row r="7719" spans="4:38" s="80" customFormat="1">
      <c r="D7719" s="81"/>
      <c r="E7719" s="81"/>
      <c r="K7719" s="82"/>
      <c r="W7719" s="81"/>
      <c r="X7719" s="81"/>
      <c r="AL7719" s="81"/>
    </row>
    <row r="7720" spans="4:38" s="80" customFormat="1">
      <c r="D7720" s="81"/>
      <c r="E7720" s="81"/>
      <c r="K7720" s="82"/>
      <c r="W7720" s="81"/>
      <c r="X7720" s="81"/>
      <c r="AL7720" s="81"/>
    </row>
    <row r="7721" spans="4:38" s="80" customFormat="1">
      <c r="D7721" s="81"/>
      <c r="E7721" s="81"/>
      <c r="K7721" s="82"/>
      <c r="W7721" s="81"/>
      <c r="X7721" s="81"/>
      <c r="AL7721" s="81"/>
    </row>
    <row r="7722" spans="4:38" s="80" customFormat="1">
      <c r="D7722" s="81"/>
      <c r="E7722" s="81"/>
      <c r="K7722" s="82"/>
      <c r="W7722" s="81"/>
      <c r="X7722" s="81"/>
      <c r="AL7722" s="81"/>
    </row>
    <row r="7723" spans="4:38" s="80" customFormat="1">
      <c r="D7723" s="81"/>
      <c r="E7723" s="81"/>
      <c r="K7723" s="82"/>
      <c r="W7723" s="81"/>
      <c r="X7723" s="81"/>
      <c r="AL7723" s="81"/>
    </row>
    <row r="7724" spans="4:38" s="80" customFormat="1">
      <c r="D7724" s="81"/>
      <c r="E7724" s="81"/>
      <c r="K7724" s="82"/>
      <c r="W7724" s="81"/>
      <c r="X7724" s="81"/>
      <c r="AL7724" s="81"/>
    </row>
    <row r="7725" spans="4:38" s="80" customFormat="1">
      <c r="D7725" s="81"/>
      <c r="E7725" s="81"/>
      <c r="K7725" s="82"/>
      <c r="W7725" s="81"/>
      <c r="X7725" s="81"/>
      <c r="AL7725" s="81"/>
    </row>
    <row r="7726" spans="4:38" s="80" customFormat="1">
      <c r="D7726" s="81"/>
      <c r="E7726" s="81"/>
      <c r="K7726" s="82"/>
      <c r="W7726" s="81"/>
      <c r="X7726" s="81"/>
      <c r="AL7726" s="81"/>
    </row>
    <row r="7727" spans="4:38" s="80" customFormat="1">
      <c r="D7727" s="81"/>
      <c r="E7727" s="81"/>
      <c r="K7727" s="82"/>
      <c r="W7727" s="81"/>
      <c r="X7727" s="81"/>
      <c r="AL7727" s="81"/>
    </row>
    <row r="7728" spans="4:38" s="80" customFormat="1">
      <c r="D7728" s="81"/>
      <c r="E7728" s="81"/>
      <c r="K7728" s="82"/>
      <c r="W7728" s="81"/>
      <c r="X7728" s="81"/>
      <c r="AL7728" s="81"/>
    </row>
    <row r="7729" spans="4:38" s="80" customFormat="1">
      <c r="D7729" s="81"/>
      <c r="E7729" s="81"/>
      <c r="K7729" s="82"/>
      <c r="W7729" s="81"/>
      <c r="X7729" s="81"/>
      <c r="AL7729" s="81"/>
    </row>
    <row r="7730" spans="4:38" s="80" customFormat="1">
      <c r="D7730" s="81"/>
      <c r="E7730" s="81"/>
      <c r="K7730" s="82"/>
      <c r="W7730" s="81"/>
      <c r="X7730" s="81"/>
      <c r="AL7730" s="81"/>
    </row>
    <row r="7731" spans="4:38" s="80" customFormat="1">
      <c r="D7731" s="81"/>
      <c r="E7731" s="81"/>
      <c r="K7731" s="82"/>
      <c r="W7731" s="81"/>
      <c r="X7731" s="81"/>
      <c r="AL7731" s="81"/>
    </row>
    <row r="7732" spans="4:38" s="80" customFormat="1">
      <c r="D7732" s="81"/>
      <c r="E7732" s="81"/>
      <c r="K7732" s="82"/>
      <c r="W7732" s="81"/>
      <c r="X7732" s="81"/>
      <c r="AL7732" s="81"/>
    </row>
    <row r="7733" spans="4:38" s="80" customFormat="1">
      <c r="D7733" s="81"/>
      <c r="E7733" s="81"/>
      <c r="K7733" s="82"/>
      <c r="W7733" s="81"/>
      <c r="X7733" s="81"/>
      <c r="AL7733" s="81"/>
    </row>
    <row r="7734" spans="4:38" s="80" customFormat="1">
      <c r="D7734" s="81"/>
      <c r="E7734" s="81"/>
      <c r="K7734" s="82"/>
      <c r="W7734" s="81"/>
      <c r="X7734" s="81"/>
      <c r="AL7734" s="81"/>
    </row>
    <row r="7735" spans="4:38" s="80" customFormat="1">
      <c r="D7735" s="81"/>
      <c r="E7735" s="81"/>
      <c r="K7735" s="82"/>
      <c r="W7735" s="81"/>
      <c r="X7735" s="81"/>
      <c r="AL7735" s="81"/>
    </row>
    <row r="7736" spans="4:38" s="80" customFormat="1">
      <c r="D7736" s="81"/>
      <c r="E7736" s="81"/>
      <c r="K7736" s="82"/>
      <c r="W7736" s="81"/>
      <c r="X7736" s="81"/>
      <c r="AL7736" s="81"/>
    </row>
    <row r="7737" spans="4:38" s="80" customFormat="1">
      <c r="D7737" s="81"/>
      <c r="E7737" s="81"/>
      <c r="K7737" s="82"/>
      <c r="W7737" s="81"/>
      <c r="X7737" s="81"/>
      <c r="AL7737" s="81"/>
    </row>
    <row r="7738" spans="4:38" s="80" customFormat="1">
      <c r="D7738" s="81"/>
      <c r="E7738" s="81"/>
      <c r="K7738" s="82"/>
      <c r="W7738" s="81"/>
      <c r="X7738" s="81"/>
      <c r="AL7738" s="81"/>
    </row>
    <row r="7739" spans="4:38" s="80" customFormat="1">
      <c r="D7739" s="81"/>
      <c r="E7739" s="81"/>
      <c r="K7739" s="82"/>
      <c r="W7739" s="81"/>
      <c r="X7739" s="81"/>
      <c r="AL7739" s="81"/>
    </row>
    <row r="7740" spans="4:38" s="80" customFormat="1">
      <c r="D7740" s="81"/>
      <c r="E7740" s="81"/>
      <c r="K7740" s="82"/>
      <c r="W7740" s="81"/>
      <c r="X7740" s="81"/>
      <c r="AL7740" s="81"/>
    </row>
    <row r="7741" spans="4:38" s="80" customFormat="1">
      <c r="D7741" s="81"/>
      <c r="E7741" s="81"/>
      <c r="K7741" s="82"/>
      <c r="W7741" s="81"/>
      <c r="X7741" s="81"/>
      <c r="AL7741" s="81"/>
    </row>
    <row r="7742" spans="4:38" s="80" customFormat="1">
      <c r="D7742" s="81"/>
      <c r="E7742" s="81"/>
      <c r="K7742" s="82"/>
      <c r="W7742" s="81"/>
      <c r="X7742" s="81"/>
      <c r="AL7742" s="81"/>
    </row>
    <row r="7743" spans="4:38" s="80" customFormat="1">
      <c r="D7743" s="81"/>
      <c r="E7743" s="81"/>
      <c r="K7743" s="82"/>
      <c r="W7743" s="81"/>
      <c r="X7743" s="81"/>
      <c r="AL7743" s="81"/>
    </row>
    <row r="7744" spans="4:38" s="80" customFormat="1">
      <c r="D7744" s="81"/>
      <c r="E7744" s="81"/>
      <c r="K7744" s="82"/>
      <c r="W7744" s="81"/>
      <c r="X7744" s="81"/>
      <c r="AL7744" s="81"/>
    </row>
    <row r="7745" spans="4:38" s="80" customFormat="1">
      <c r="D7745" s="81"/>
      <c r="E7745" s="81"/>
      <c r="K7745" s="82"/>
      <c r="W7745" s="81"/>
      <c r="X7745" s="81"/>
      <c r="AL7745" s="81"/>
    </row>
    <row r="7746" spans="4:38" s="80" customFormat="1">
      <c r="D7746" s="81"/>
      <c r="E7746" s="81"/>
      <c r="K7746" s="82"/>
      <c r="W7746" s="81"/>
      <c r="X7746" s="81"/>
      <c r="AL7746" s="81"/>
    </row>
    <row r="7747" spans="4:38" s="80" customFormat="1">
      <c r="D7747" s="81"/>
      <c r="E7747" s="81"/>
      <c r="K7747" s="82"/>
      <c r="W7747" s="81"/>
      <c r="X7747" s="81"/>
      <c r="AL7747" s="81"/>
    </row>
    <row r="7748" spans="4:38" s="80" customFormat="1">
      <c r="D7748" s="81"/>
      <c r="E7748" s="81"/>
      <c r="K7748" s="82"/>
      <c r="W7748" s="81"/>
      <c r="X7748" s="81"/>
      <c r="AL7748" s="81"/>
    </row>
    <row r="7749" spans="4:38" s="80" customFormat="1">
      <c r="D7749" s="81"/>
      <c r="E7749" s="81"/>
      <c r="K7749" s="82"/>
      <c r="W7749" s="81"/>
      <c r="X7749" s="81"/>
      <c r="AL7749" s="81"/>
    </row>
    <row r="7750" spans="4:38" s="80" customFormat="1">
      <c r="D7750" s="81"/>
      <c r="E7750" s="81"/>
      <c r="K7750" s="82"/>
      <c r="W7750" s="81"/>
      <c r="X7750" s="81"/>
      <c r="AL7750" s="81"/>
    </row>
    <row r="7751" spans="4:38" s="80" customFormat="1">
      <c r="D7751" s="81"/>
      <c r="E7751" s="81"/>
      <c r="K7751" s="82"/>
      <c r="W7751" s="81"/>
      <c r="X7751" s="81"/>
      <c r="AL7751" s="81"/>
    </row>
    <row r="7752" spans="4:38" s="80" customFormat="1">
      <c r="D7752" s="81"/>
      <c r="E7752" s="81"/>
      <c r="K7752" s="82"/>
      <c r="W7752" s="81"/>
      <c r="X7752" s="81"/>
      <c r="AL7752" s="81"/>
    </row>
    <row r="7753" spans="4:38" s="80" customFormat="1">
      <c r="D7753" s="81"/>
      <c r="E7753" s="81"/>
      <c r="K7753" s="82"/>
      <c r="W7753" s="81"/>
      <c r="X7753" s="81"/>
      <c r="AL7753" s="81"/>
    </row>
    <row r="7754" spans="4:38" s="80" customFormat="1">
      <c r="D7754" s="81"/>
      <c r="E7754" s="81"/>
      <c r="K7754" s="82"/>
      <c r="W7754" s="81"/>
      <c r="X7754" s="81"/>
      <c r="AL7754" s="81"/>
    </row>
    <row r="7755" spans="4:38" s="80" customFormat="1">
      <c r="D7755" s="81"/>
      <c r="E7755" s="81"/>
      <c r="K7755" s="82"/>
      <c r="W7755" s="81"/>
      <c r="X7755" s="81"/>
      <c r="AL7755" s="81"/>
    </row>
    <row r="7756" spans="4:38" s="80" customFormat="1">
      <c r="D7756" s="81"/>
      <c r="E7756" s="81"/>
      <c r="K7756" s="82"/>
      <c r="W7756" s="81"/>
      <c r="X7756" s="81"/>
      <c r="AL7756" s="81"/>
    </row>
    <row r="7757" spans="4:38" s="80" customFormat="1">
      <c r="D7757" s="81"/>
      <c r="E7757" s="81"/>
      <c r="K7757" s="82"/>
      <c r="W7757" s="81"/>
      <c r="X7757" s="81"/>
      <c r="AL7757" s="81"/>
    </row>
    <row r="7758" spans="4:38" s="80" customFormat="1">
      <c r="D7758" s="81"/>
      <c r="E7758" s="81"/>
      <c r="K7758" s="82"/>
      <c r="W7758" s="81"/>
      <c r="X7758" s="81"/>
      <c r="AL7758" s="81"/>
    </row>
    <row r="7759" spans="4:38" s="80" customFormat="1">
      <c r="D7759" s="81"/>
      <c r="E7759" s="81"/>
      <c r="K7759" s="82"/>
      <c r="W7759" s="81"/>
      <c r="X7759" s="81"/>
      <c r="AL7759" s="81"/>
    </row>
    <row r="7760" spans="4:38" s="80" customFormat="1">
      <c r="D7760" s="81"/>
      <c r="E7760" s="81"/>
      <c r="K7760" s="82"/>
      <c r="W7760" s="81"/>
      <c r="X7760" s="81"/>
      <c r="AL7760" s="81"/>
    </row>
    <row r="7761" spans="4:38" s="80" customFormat="1">
      <c r="D7761" s="81"/>
      <c r="E7761" s="81"/>
      <c r="K7761" s="82"/>
      <c r="W7761" s="81"/>
      <c r="X7761" s="81"/>
      <c r="AL7761" s="81"/>
    </row>
    <row r="7762" spans="4:38" s="80" customFormat="1">
      <c r="D7762" s="81"/>
      <c r="E7762" s="81"/>
      <c r="K7762" s="82"/>
      <c r="W7762" s="81"/>
      <c r="X7762" s="81"/>
      <c r="AL7762" s="81"/>
    </row>
    <row r="7763" spans="4:38" s="80" customFormat="1">
      <c r="D7763" s="81"/>
      <c r="E7763" s="81"/>
      <c r="K7763" s="82"/>
      <c r="W7763" s="81"/>
      <c r="X7763" s="81"/>
      <c r="AL7763" s="81"/>
    </row>
    <row r="7764" spans="4:38" s="80" customFormat="1">
      <c r="D7764" s="81"/>
      <c r="E7764" s="81"/>
      <c r="K7764" s="82"/>
      <c r="W7764" s="81"/>
      <c r="X7764" s="81"/>
      <c r="AL7764" s="81"/>
    </row>
    <row r="7765" spans="4:38" s="80" customFormat="1">
      <c r="D7765" s="81"/>
      <c r="E7765" s="81"/>
      <c r="K7765" s="82"/>
      <c r="W7765" s="81"/>
      <c r="X7765" s="81"/>
      <c r="AL7765" s="81"/>
    </row>
    <row r="7766" spans="4:38" s="80" customFormat="1">
      <c r="D7766" s="81"/>
      <c r="E7766" s="81"/>
      <c r="K7766" s="82"/>
      <c r="W7766" s="81"/>
      <c r="X7766" s="81"/>
      <c r="AL7766" s="81"/>
    </row>
    <row r="7767" spans="4:38" s="80" customFormat="1">
      <c r="D7767" s="81"/>
      <c r="E7767" s="81"/>
      <c r="K7767" s="82"/>
      <c r="W7767" s="81"/>
      <c r="X7767" s="81"/>
      <c r="AL7767" s="81"/>
    </row>
    <row r="7768" spans="4:38" s="80" customFormat="1">
      <c r="D7768" s="81"/>
      <c r="E7768" s="81"/>
      <c r="K7768" s="82"/>
      <c r="W7768" s="81"/>
      <c r="X7768" s="81"/>
      <c r="AL7768" s="81"/>
    </row>
    <row r="7769" spans="4:38" s="80" customFormat="1">
      <c r="D7769" s="81"/>
      <c r="E7769" s="81"/>
      <c r="K7769" s="82"/>
      <c r="W7769" s="81"/>
      <c r="X7769" s="81"/>
      <c r="AL7769" s="81"/>
    </row>
    <row r="7770" spans="4:38" s="80" customFormat="1">
      <c r="D7770" s="81"/>
      <c r="E7770" s="81"/>
      <c r="K7770" s="82"/>
      <c r="W7770" s="81"/>
      <c r="X7770" s="81"/>
      <c r="AL7770" s="81"/>
    </row>
    <row r="7771" spans="4:38" s="80" customFormat="1">
      <c r="D7771" s="81"/>
      <c r="E7771" s="81"/>
      <c r="K7771" s="82"/>
      <c r="W7771" s="81"/>
      <c r="X7771" s="81"/>
      <c r="AL7771" s="81"/>
    </row>
    <row r="7772" spans="4:38" s="80" customFormat="1">
      <c r="D7772" s="81"/>
      <c r="E7772" s="81"/>
      <c r="K7772" s="82"/>
      <c r="W7772" s="81"/>
      <c r="X7772" s="81"/>
      <c r="AL7772" s="81"/>
    </row>
    <row r="7773" spans="4:38" s="80" customFormat="1">
      <c r="D7773" s="81"/>
      <c r="E7773" s="81"/>
      <c r="K7773" s="82"/>
      <c r="W7773" s="81"/>
      <c r="X7773" s="81"/>
      <c r="AL7773" s="81"/>
    </row>
    <row r="7774" spans="4:38" s="80" customFormat="1">
      <c r="D7774" s="81"/>
      <c r="E7774" s="81"/>
      <c r="K7774" s="82"/>
      <c r="W7774" s="81"/>
      <c r="X7774" s="81"/>
      <c r="AL7774" s="81"/>
    </row>
    <row r="7775" spans="4:38" s="80" customFormat="1">
      <c r="D7775" s="81"/>
      <c r="E7775" s="81"/>
      <c r="K7775" s="82"/>
      <c r="W7775" s="81"/>
      <c r="X7775" s="81"/>
      <c r="AL7775" s="81"/>
    </row>
    <row r="7776" spans="4:38" s="80" customFormat="1">
      <c r="D7776" s="81"/>
      <c r="E7776" s="81"/>
      <c r="K7776" s="82"/>
      <c r="W7776" s="81"/>
      <c r="X7776" s="81"/>
      <c r="AL7776" s="81"/>
    </row>
    <row r="7777" spans="4:38" s="80" customFormat="1">
      <c r="D7777" s="81"/>
      <c r="E7777" s="81"/>
      <c r="K7777" s="82"/>
      <c r="W7777" s="81"/>
      <c r="X7777" s="81"/>
      <c r="AL7777" s="81"/>
    </row>
    <row r="7778" spans="4:38" s="80" customFormat="1">
      <c r="D7778" s="81"/>
      <c r="E7778" s="81"/>
      <c r="K7778" s="82"/>
      <c r="W7778" s="81"/>
      <c r="X7778" s="81"/>
      <c r="AL7778" s="81"/>
    </row>
    <row r="7779" spans="4:38" s="80" customFormat="1">
      <c r="D7779" s="81"/>
      <c r="E7779" s="81"/>
      <c r="K7779" s="82"/>
      <c r="W7779" s="81"/>
      <c r="X7779" s="81"/>
      <c r="AL7779" s="81"/>
    </row>
    <row r="7780" spans="4:38" s="80" customFormat="1">
      <c r="D7780" s="81"/>
      <c r="E7780" s="81"/>
      <c r="K7780" s="82"/>
      <c r="W7780" s="81"/>
      <c r="X7780" s="81"/>
      <c r="AL7780" s="81"/>
    </row>
    <row r="7781" spans="4:38" s="80" customFormat="1">
      <c r="D7781" s="81"/>
      <c r="E7781" s="81"/>
      <c r="K7781" s="82"/>
      <c r="W7781" s="81"/>
      <c r="X7781" s="81"/>
      <c r="AL7781" s="81"/>
    </row>
    <row r="7782" spans="4:38" s="80" customFormat="1">
      <c r="D7782" s="81"/>
      <c r="E7782" s="81"/>
      <c r="K7782" s="82"/>
      <c r="W7782" s="81"/>
      <c r="X7782" s="81"/>
      <c r="AL7782" s="81"/>
    </row>
    <row r="7783" spans="4:38" s="80" customFormat="1">
      <c r="D7783" s="81"/>
      <c r="E7783" s="81"/>
      <c r="K7783" s="82"/>
      <c r="W7783" s="81"/>
      <c r="X7783" s="81"/>
      <c r="AL7783" s="81"/>
    </row>
    <row r="7784" spans="4:38" s="80" customFormat="1">
      <c r="D7784" s="81"/>
      <c r="E7784" s="81"/>
      <c r="K7784" s="82"/>
      <c r="W7784" s="81"/>
      <c r="X7784" s="81"/>
      <c r="AL7784" s="81"/>
    </row>
    <row r="7785" spans="4:38" s="80" customFormat="1">
      <c r="D7785" s="81"/>
      <c r="E7785" s="81"/>
      <c r="K7785" s="82"/>
      <c r="W7785" s="81"/>
      <c r="X7785" s="81"/>
      <c r="AL7785" s="81"/>
    </row>
    <row r="7786" spans="4:38" s="80" customFormat="1">
      <c r="D7786" s="81"/>
      <c r="E7786" s="81"/>
      <c r="K7786" s="82"/>
      <c r="W7786" s="81"/>
      <c r="X7786" s="81"/>
      <c r="AL7786" s="81"/>
    </row>
    <row r="7787" spans="4:38" s="80" customFormat="1">
      <c r="D7787" s="81"/>
      <c r="E7787" s="81"/>
      <c r="K7787" s="82"/>
      <c r="W7787" s="81"/>
      <c r="X7787" s="81"/>
      <c r="AL7787" s="81"/>
    </row>
    <row r="7788" spans="4:38" s="80" customFormat="1">
      <c r="D7788" s="81"/>
      <c r="E7788" s="81"/>
      <c r="K7788" s="82"/>
      <c r="W7788" s="81"/>
      <c r="X7788" s="81"/>
      <c r="AL7788" s="81"/>
    </row>
    <row r="7789" spans="4:38" s="80" customFormat="1">
      <c r="D7789" s="81"/>
      <c r="E7789" s="81"/>
      <c r="K7789" s="82"/>
      <c r="W7789" s="81"/>
      <c r="X7789" s="81"/>
      <c r="AL7789" s="81"/>
    </row>
    <row r="7790" spans="4:38" s="80" customFormat="1">
      <c r="D7790" s="81"/>
      <c r="E7790" s="81"/>
      <c r="K7790" s="82"/>
      <c r="W7790" s="81"/>
      <c r="X7790" s="81"/>
      <c r="AL7790" s="81"/>
    </row>
    <row r="7791" spans="4:38" s="80" customFormat="1">
      <c r="D7791" s="81"/>
      <c r="E7791" s="81"/>
      <c r="K7791" s="82"/>
      <c r="W7791" s="81"/>
      <c r="X7791" s="81"/>
      <c r="AL7791" s="81"/>
    </row>
    <row r="7792" spans="4:38" s="80" customFormat="1">
      <c r="D7792" s="81"/>
      <c r="E7792" s="81"/>
      <c r="K7792" s="82"/>
      <c r="W7792" s="81"/>
      <c r="X7792" s="81"/>
      <c r="AL7792" s="81"/>
    </row>
    <row r="7793" spans="4:38" s="80" customFormat="1">
      <c r="D7793" s="81"/>
      <c r="E7793" s="81"/>
      <c r="K7793" s="82"/>
      <c r="W7793" s="81"/>
      <c r="X7793" s="81"/>
      <c r="AL7793" s="81"/>
    </row>
    <row r="7794" spans="4:38" s="80" customFormat="1">
      <c r="D7794" s="81"/>
      <c r="E7794" s="81"/>
      <c r="K7794" s="82"/>
      <c r="W7794" s="81"/>
      <c r="X7794" s="81"/>
      <c r="AL7794" s="81"/>
    </row>
    <row r="7795" spans="4:38" s="80" customFormat="1">
      <c r="D7795" s="81"/>
      <c r="E7795" s="81"/>
      <c r="K7795" s="82"/>
      <c r="W7795" s="81"/>
      <c r="X7795" s="81"/>
      <c r="AL7795" s="81"/>
    </row>
    <row r="7796" spans="4:38" s="80" customFormat="1">
      <c r="D7796" s="81"/>
      <c r="E7796" s="81"/>
      <c r="K7796" s="82"/>
      <c r="W7796" s="81"/>
      <c r="X7796" s="81"/>
      <c r="AL7796" s="81"/>
    </row>
    <row r="7797" spans="4:38" s="80" customFormat="1">
      <c r="D7797" s="81"/>
      <c r="E7797" s="81"/>
      <c r="K7797" s="82"/>
      <c r="W7797" s="81"/>
      <c r="X7797" s="81"/>
      <c r="AL7797" s="81"/>
    </row>
    <row r="7798" spans="4:38" s="80" customFormat="1">
      <c r="D7798" s="81"/>
      <c r="E7798" s="81"/>
      <c r="K7798" s="82"/>
      <c r="W7798" s="81"/>
      <c r="X7798" s="81"/>
      <c r="AL7798" s="81"/>
    </row>
    <row r="7799" spans="4:38" s="80" customFormat="1">
      <c r="D7799" s="81"/>
      <c r="E7799" s="81"/>
      <c r="K7799" s="82"/>
      <c r="W7799" s="81"/>
      <c r="X7799" s="81"/>
      <c r="AL7799" s="81"/>
    </row>
    <row r="7800" spans="4:38" s="80" customFormat="1">
      <c r="D7800" s="81"/>
      <c r="E7800" s="81"/>
      <c r="K7800" s="82"/>
      <c r="W7800" s="81"/>
      <c r="X7800" s="81"/>
      <c r="AL7800" s="81"/>
    </row>
    <row r="7801" spans="4:38" s="80" customFormat="1">
      <c r="D7801" s="81"/>
      <c r="E7801" s="81"/>
      <c r="K7801" s="82"/>
      <c r="W7801" s="81"/>
      <c r="X7801" s="81"/>
      <c r="AL7801" s="81"/>
    </row>
    <row r="7802" spans="4:38" s="80" customFormat="1">
      <c r="D7802" s="81"/>
      <c r="E7802" s="81"/>
      <c r="K7802" s="82"/>
      <c r="W7802" s="81"/>
      <c r="X7802" s="81"/>
      <c r="AL7802" s="81"/>
    </row>
    <row r="7803" spans="4:38" s="80" customFormat="1">
      <c r="D7803" s="81"/>
      <c r="E7803" s="81"/>
      <c r="K7803" s="82"/>
      <c r="W7803" s="81"/>
      <c r="X7803" s="81"/>
      <c r="AL7803" s="81"/>
    </row>
    <row r="7804" spans="4:38" s="80" customFormat="1">
      <c r="D7804" s="81"/>
      <c r="E7804" s="81"/>
      <c r="K7804" s="82"/>
      <c r="W7804" s="81"/>
      <c r="X7804" s="81"/>
      <c r="AL7804" s="81"/>
    </row>
    <row r="7805" spans="4:38" s="80" customFormat="1">
      <c r="D7805" s="81"/>
      <c r="E7805" s="81"/>
      <c r="K7805" s="82"/>
      <c r="W7805" s="81"/>
      <c r="X7805" s="81"/>
      <c r="AL7805" s="81"/>
    </row>
    <row r="7806" spans="4:38" s="80" customFormat="1">
      <c r="D7806" s="81"/>
      <c r="E7806" s="81"/>
      <c r="K7806" s="82"/>
      <c r="W7806" s="81"/>
      <c r="X7806" s="81"/>
      <c r="AL7806" s="81"/>
    </row>
    <row r="7807" spans="4:38" s="80" customFormat="1">
      <c r="D7807" s="81"/>
      <c r="E7807" s="81"/>
      <c r="K7807" s="82"/>
      <c r="W7807" s="81"/>
      <c r="X7807" s="81"/>
      <c r="AL7807" s="81"/>
    </row>
    <row r="7808" spans="4:38" s="80" customFormat="1">
      <c r="D7808" s="81"/>
      <c r="E7808" s="81"/>
      <c r="K7808" s="82"/>
      <c r="W7808" s="81"/>
      <c r="X7808" s="81"/>
      <c r="AL7808" s="81"/>
    </row>
    <row r="7809" spans="4:38" s="80" customFormat="1">
      <c r="D7809" s="81"/>
      <c r="E7809" s="81"/>
      <c r="K7809" s="82"/>
      <c r="W7809" s="81"/>
      <c r="X7809" s="81"/>
      <c r="AL7809" s="81"/>
    </row>
    <row r="7810" spans="4:38" s="80" customFormat="1">
      <c r="D7810" s="81"/>
      <c r="E7810" s="81"/>
      <c r="K7810" s="82"/>
      <c r="W7810" s="81"/>
      <c r="X7810" s="81"/>
      <c r="AL7810" s="81"/>
    </row>
    <row r="7811" spans="4:38" s="80" customFormat="1">
      <c r="D7811" s="81"/>
      <c r="E7811" s="81"/>
      <c r="K7811" s="82"/>
      <c r="W7811" s="81"/>
      <c r="X7811" s="81"/>
      <c r="AL7811" s="81"/>
    </row>
    <row r="7812" spans="4:38" s="80" customFormat="1">
      <c r="D7812" s="81"/>
      <c r="E7812" s="81"/>
      <c r="K7812" s="82"/>
      <c r="W7812" s="81"/>
      <c r="X7812" s="81"/>
      <c r="AL7812" s="81"/>
    </row>
    <row r="7813" spans="4:38" s="80" customFormat="1">
      <c r="D7813" s="81"/>
      <c r="E7813" s="81"/>
      <c r="K7813" s="82"/>
      <c r="W7813" s="81"/>
      <c r="X7813" s="81"/>
      <c r="AL7813" s="81"/>
    </row>
    <row r="7814" spans="4:38" s="80" customFormat="1">
      <c r="D7814" s="81"/>
      <c r="E7814" s="81"/>
      <c r="K7814" s="82"/>
      <c r="W7814" s="81"/>
      <c r="X7814" s="81"/>
      <c r="AL7814" s="81"/>
    </row>
    <row r="7815" spans="4:38" s="80" customFormat="1">
      <c r="D7815" s="81"/>
      <c r="E7815" s="81"/>
      <c r="K7815" s="82"/>
      <c r="W7815" s="81"/>
      <c r="X7815" s="81"/>
      <c r="AL7815" s="81"/>
    </row>
    <row r="7816" spans="4:38" s="80" customFormat="1">
      <c r="D7816" s="81"/>
      <c r="E7816" s="81"/>
      <c r="K7816" s="82"/>
      <c r="W7816" s="81"/>
      <c r="X7816" s="81"/>
      <c r="AL7816" s="81"/>
    </row>
    <row r="7817" spans="4:38" s="80" customFormat="1">
      <c r="D7817" s="81"/>
      <c r="E7817" s="81"/>
      <c r="K7817" s="82"/>
      <c r="W7817" s="81"/>
      <c r="X7817" s="81"/>
      <c r="AL7817" s="81"/>
    </row>
    <row r="7818" spans="4:38" s="80" customFormat="1">
      <c r="D7818" s="81"/>
      <c r="E7818" s="81"/>
      <c r="K7818" s="82"/>
      <c r="W7818" s="81"/>
      <c r="X7818" s="81"/>
      <c r="AL7818" s="81"/>
    </row>
    <row r="7819" spans="4:38" s="80" customFormat="1">
      <c r="D7819" s="81"/>
      <c r="E7819" s="81"/>
      <c r="K7819" s="82"/>
      <c r="W7819" s="81"/>
      <c r="X7819" s="81"/>
      <c r="AL7819" s="81"/>
    </row>
    <row r="7820" spans="4:38" s="80" customFormat="1">
      <c r="D7820" s="81"/>
      <c r="E7820" s="81"/>
      <c r="K7820" s="82"/>
      <c r="W7820" s="81"/>
      <c r="X7820" s="81"/>
      <c r="AL7820" s="81"/>
    </row>
    <row r="7821" spans="4:38" s="80" customFormat="1">
      <c r="D7821" s="81"/>
      <c r="E7821" s="81"/>
      <c r="K7821" s="82"/>
      <c r="W7821" s="81"/>
      <c r="X7821" s="81"/>
      <c r="AL7821" s="81"/>
    </row>
    <row r="7822" spans="4:38" s="80" customFormat="1">
      <c r="D7822" s="81"/>
      <c r="E7822" s="81"/>
      <c r="K7822" s="82"/>
      <c r="W7822" s="81"/>
      <c r="X7822" s="81"/>
      <c r="AL7822" s="81"/>
    </row>
    <row r="7823" spans="4:38" s="80" customFormat="1">
      <c r="D7823" s="81"/>
      <c r="E7823" s="81"/>
      <c r="K7823" s="82"/>
      <c r="W7823" s="81"/>
      <c r="X7823" s="81"/>
      <c r="AL7823" s="81"/>
    </row>
    <row r="7824" spans="4:38" s="80" customFormat="1">
      <c r="D7824" s="81"/>
      <c r="E7824" s="81"/>
      <c r="K7824" s="82"/>
      <c r="W7824" s="81"/>
      <c r="X7824" s="81"/>
      <c r="AL7824" s="81"/>
    </row>
    <row r="7825" spans="4:38" s="80" customFormat="1">
      <c r="D7825" s="81"/>
      <c r="E7825" s="81"/>
      <c r="K7825" s="82"/>
      <c r="W7825" s="81"/>
      <c r="X7825" s="81"/>
      <c r="AL7825" s="81"/>
    </row>
    <row r="7826" spans="4:38" s="80" customFormat="1">
      <c r="D7826" s="81"/>
      <c r="E7826" s="81"/>
      <c r="K7826" s="82"/>
      <c r="W7826" s="81"/>
      <c r="X7826" s="81"/>
      <c r="AL7826" s="81"/>
    </row>
    <row r="7827" spans="4:38" s="80" customFormat="1">
      <c r="D7827" s="81"/>
      <c r="E7827" s="81"/>
      <c r="K7827" s="82"/>
      <c r="W7827" s="81"/>
      <c r="X7827" s="81"/>
      <c r="AL7827" s="81"/>
    </row>
    <row r="7828" spans="4:38" s="80" customFormat="1">
      <c r="D7828" s="81"/>
      <c r="E7828" s="81"/>
      <c r="K7828" s="82"/>
      <c r="W7828" s="81"/>
      <c r="X7828" s="81"/>
      <c r="AL7828" s="81"/>
    </row>
    <row r="7829" spans="4:38" s="80" customFormat="1">
      <c r="D7829" s="81"/>
      <c r="E7829" s="81"/>
      <c r="K7829" s="82"/>
      <c r="W7829" s="81"/>
      <c r="X7829" s="81"/>
      <c r="AL7829" s="81"/>
    </row>
    <row r="7830" spans="4:38" s="80" customFormat="1">
      <c r="D7830" s="81"/>
      <c r="E7830" s="81"/>
      <c r="K7830" s="82"/>
      <c r="W7830" s="81"/>
      <c r="X7830" s="81"/>
      <c r="AL7830" s="81"/>
    </row>
    <row r="7831" spans="4:38" s="80" customFormat="1">
      <c r="D7831" s="81"/>
      <c r="E7831" s="81"/>
      <c r="K7831" s="82"/>
      <c r="W7831" s="81"/>
      <c r="X7831" s="81"/>
      <c r="AL7831" s="81"/>
    </row>
    <row r="7832" spans="4:38" s="80" customFormat="1">
      <c r="D7832" s="81"/>
      <c r="E7832" s="81"/>
      <c r="K7832" s="82"/>
      <c r="W7832" s="81"/>
      <c r="X7832" s="81"/>
      <c r="AL7832" s="81"/>
    </row>
    <row r="7833" spans="4:38" s="80" customFormat="1">
      <c r="D7833" s="81"/>
      <c r="E7833" s="81"/>
      <c r="K7833" s="82"/>
      <c r="W7833" s="81"/>
      <c r="X7833" s="81"/>
      <c r="AL7833" s="81"/>
    </row>
    <row r="7834" spans="4:38" s="80" customFormat="1">
      <c r="D7834" s="81"/>
      <c r="E7834" s="81"/>
      <c r="K7834" s="82"/>
      <c r="W7834" s="81"/>
      <c r="X7834" s="81"/>
      <c r="AL7834" s="81"/>
    </row>
    <row r="7835" spans="4:38" s="80" customFormat="1">
      <c r="D7835" s="81"/>
      <c r="E7835" s="81"/>
      <c r="K7835" s="82"/>
      <c r="W7835" s="81"/>
      <c r="X7835" s="81"/>
      <c r="AL7835" s="81"/>
    </row>
    <row r="7836" spans="4:38" s="80" customFormat="1">
      <c r="D7836" s="81"/>
      <c r="E7836" s="81"/>
      <c r="K7836" s="82"/>
      <c r="W7836" s="81"/>
      <c r="X7836" s="81"/>
      <c r="AL7836" s="81"/>
    </row>
    <row r="7837" spans="4:38" s="80" customFormat="1">
      <c r="D7837" s="81"/>
      <c r="E7837" s="81"/>
      <c r="K7837" s="82"/>
      <c r="W7837" s="81"/>
      <c r="X7837" s="81"/>
      <c r="AL7837" s="81"/>
    </row>
    <row r="7838" spans="4:38" s="80" customFormat="1">
      <c r="D7838" s="81"/>
      <c r="E7838" s="81"/>
      <c r="K7838" s="82"/>
      <c r="W7838" s="81"/>
      <c r="X7838" s="81"/>
      <c r="AL7838" s="81"/>
    </row>
    <row r="7839" spans="4:38" s="80" customFormat="1">
      <c r="D7839" s="81"/>
      <c r="E7839" s="81"/>
      <c r="K7839" s="82"/>
      <c r="W7839" s="81"/>
      <c r="X7839" s="81"/>
      <c r="AL7839" s="81"/>
    </row>
    <row r="7840" spans="4:38" s="80" customFormat="1">
      <c r="D7840" s="81"/>
      <c r="E7840" s="81"/>
      <c r="K7840" s="82"/>
      <c r="W7840" s="81"/>
      <c r="X7840" s="81"/>
      <c r="AL7840" s="81"/>
    </row>
    <row r="7841" spans="4:38" s="80" customFormat="1">
      <c r="D7841" s="81"/>
      <c r="E7841" s="81"/>
      <c r="K7841" s="82"/>
      <c r="W7841" s="81"/>
      <c r="X7841" s="81"/>
      <c r="AL7841" s="81"/>
    </row>
    <row r="7842" spans="4:38" s="80" customFormat="1">
      <c r="D7842" s="81"/>
      <c r="E7842" s="81"/>
      <c r="K7842" s="82"/>
      <c r="W7842" s="81"/>
      <c r="X7842" s="81"/>
      <c r="AL7842" s="81"/>
    </row>
    <row r="7843" spans="4:38" s="80" customFormat="1">
      <c r="D7843" s="81"/>
      <c r="E7843" s="81"/>
      <c r="K7843" s="82"/>
      <c r="W7843" s="81"/>
      <c r="X7843" s="81"/>
      <c r="AL7843" s="81"/>
    </row>
    <row r="7844" spans="4:38" s="80" customFormat="1">
      <c r="D7844" s="81"/>
      <c r="E7844" s="81"/>
      <c r="K7844" s="82"/>
      <c r="W7844" s="81"/>
      <c r="X7844" s="81"/>
      <c r="AL7844" s="81"/>
    </row>
    <row r="7845" spans="4:38" s="80" customFormat="1">
      <c r="D7845" s="81"/>
      <c r="E7845" s="81"/>
      <c r="K7845" s="82"/>
      <c r="W7845" s="81"/>
      <c r="X7845" s="81"/>
      <c r="AL7845" s="81"/>
    </row>
    <row r="7846" spans="4:38" s="80" customFormat="1">
      <c r="D7846" s="81"/>
      <c r="E7846" s="81"/>
      <c r="K7846" s="82"/>
      <c r="W7846" s="81"/>
      <c r="X7846" s="81"/>
      <c r="AL7846" s="81"/>
    </row>
    <row r="7847" spans="4:38" s="80" customFormat="1">
      <c r="D7847" s="81"/>
      <c r="E7847" s="81"/>
      <c r="K7847" s="82"/>
      <c r="W7847" s="81"/>
      <c r="X7847" s="81"/>
      <c r="AL7847" s="81"/>
    </row>
    <row r="7848" spans="4:38" s="80" customFormat="1">
      <c r="D7848" s="81"/>
      <c r="E7848" s="81"/>
      <c r="K7848" s="82"/>
      <c r="W7848" s="81"/>
      <c r="X7848" s="81"/>
      <c r="AL7848" s="81"/>
    </row>
    <row r="7849" spans="4:38" s="80" customFormat="1">
      <c r="D7849" s="81"/>
      <c r="E7849" s="81"/>
      <c r="K7849" s="82"/>
      <c r="W7849" s="81"/>
      <c r="X7849" s="81"/>
      <c r="AL7849" s="81"/>
    </row>
    <row r="7850" spans="4:38" s="80" customFormat="1">
      <c r="D7850" s="81"/>
      <c r="E7850" s="81"/>
      <c r="K7850" s="82"/>
      <c r="W7850" s="81"/>
      <c r="X7850" s="81"/>
      <c r="AL7850" s="81"/>
    </row>
    <row r="7851" spans="4:38" s="80" customFormat="1">
      <c r="D7851" s="81"/>
      <c r="E7851" s="81"/>
      <c r="K7851" s="82"/>
      <c r="W7851" s="81"/>
      <c r="X7851" s="81"/>
      <c r="AL7851" s="81"/>
    </row>
    <row r="7852" spans="4:38" s="80" customFormat="1">
      <c r="D7852" s="81"/>
      <c r="E7852" s="81"/>
      <c r="K7852" s="82"/>
      <c r="W7852" s="81"/>
      <c r="X7852" s="81"/>
      <c r="AL7852" s="81"/>
    </row>
    <row r="7853" spans="4:38" s="80" customFormat="1">
      <c r="D7853" s="81"/>
      <c r="E7853" s="81"/>
      <c r="K7853" s="82"/>
      <c r="W7853" s="81"/>
      <c r="X7853" s="81"/>
      <c r="AL7853" s="81"/>
    </row>
    <row r="7854" spans="4:38" s="80" customFormat="1">
      <c r="D7854" s="81"/>
      <c r="E7854" s="81"/>
      <c r="K7854" s="82"/>
      <c r="W7854" s="81"/>
      <c r="X7854" s="81"/>
      <c r="AL7854" s="81"/>
    </row>
    <row r="7855" spans="4:38" s="80" customFormat="1">
      <c r="D7855" s="81"/>
      <c r="E7855" s="81"/>
      <c r="K7855" s="82"/>
      <c r="W7855" s="81"/>
      <c r="X7855" s="81"/>
      <c r="AL7855" s="81"/>
    </row>
    <row r="7856" spans="4:38" s="80" customFormat="1">
      <c r="D7856" s="81"/>
      <c r="E7856" s="81"/>
      <c r="K7856" s="82"/>
      <c r="W7856" s="81"/>
      <c r="X7856" s="81"/>
      <c r="AL7856" s="81"/>
    </row>
    <row r="7857" spans="4:38" s="80" customFormat="1">
      <c r="D7857" s="81"/>
      <c r="E7857" s="81"/>
      <c r="K7857" s="82"/>
      <c r="W7857" s="81"/>
      <c r="X7857" s="81"/>
      <c r="AL7857" s="81"/>
    </row>
    <row r="7858" spans="4:38" s="80" customFormat="1">
      <c r="D7858" s="81"/>
      <c r="E7858" s="81"/>
      <c r="K7858" s="82"/>
      <c r="W7858" s="81"/>
      <c r="X7858" s="81"/>
      <c r="AL7858" s="81"/>
    </row>
    <row r="7859" spans="4:38" s="80" customFormat="1">
      <c r="D7859" s="81"/>
      <c r="E7859" s="81"/>
      <c r="K7859" s="82"/>
      <c r="W7859" s="81"/>
      <c r="X7859" s="81"/>
      <c r="AL7859" s="81"/>
    </row>
    <row r="7860" spans="4:38" s="80" customFormat="1">
      <c r="D7860" s="81"/>
      <c r="E7860" s="81"/>
      <c r="K7860" s="82"/>
      <c r="W7860" s="81"/>
      <c r="X7860" s="81"/>
      <c r="AL7860" s="81"/>
    </row>
    <row r="7861" spans="4:38" s="80" customFormat="1">
      <c r="D7861" s="81"/>
      <c r="E7861" s="81"/>
      <c r="K7861" s="82"/>
      <c r="W7861" s="81"/>
      <c r="X7861" s="81"/>
      <c r="AL7861" s="81"/>
    </row>
    <row r="7862" spans="4:38" s="80" customFormat="1">
      <c r="D7862" s="81"/>
      <c r="E7862" s="81"/>
      <c r="K7862" s="82"/>
      <c r="W7862" s="81"/>
      <c r="X7862" s="81"/>
      <c r="AL7862" s="81"/>
    </row>
    <row r="7863" spans="4:38" s="80" customFormat="1">
      <c r="D7863" s="81"/>
      <c r="E7863" s="81"/>
      <c r="K7863" s="82"/>
      <c r="W7863" s="81"/>
      <c r="X7863" s="81"/>
      <c r="AL7863" s="81"/>
    </row>
    <row r="7864" spans="4:38" s="80" customFormat="1">
      <c r="D7864" s="81"/>
      <c r="E7864" s="81"/>
      <c r="K7864" s="82"/>
      <c r="W7864" s="81"/>
      <c r="X7864" s="81"/>
      <c r="AL7864" s="81"/>
    </row>
    <row r="7865" spans="4:38" s="80" customFormat="1">
      <c r="D7865" s="81"/>
      <c r="E7865" s="81"/>
      <c r="K7865" s="82"/>
      <c r="W7865" s="81"/>
      <c r="X7865" s="81"/>
      <c r="AL7865" s="81"/>
    </row>
    <row r="7866" spans="4:38" s="80" customFormat="1">
      <c r="D7866" s="81"/>
      <c r="E7866" s="81"/>
      <c r="K7866" s="82"/>
      <c r="W7866" s="81"/>
      <c r="X7866" s="81"/>
      <c r="AL7866" s="81"/>
    </row>
    <row r="7867" spans="4:38" s="80" customFormat="1">
      <c r="D7867" s="81"/>
      <c r="E7867" s="81"/>
      <c r="K7867" s="82"/>
      <c r="W7867" s="81"/>
      <c r="X7867" s="81"/>
      <c r="AL7867" s="81"/>
    </row>
    <row r="7868" spans="4:38" s="80" customFormat="1">
      <c r="D7868" s="81"/>
      <c r="E7868" s="81"/>
      <c r="K7868" s="82"/>
      <c r="W7868" s="81"/>
      <c r="X7868" s="81"/>
      <c r="AL7868" s="81"/>
    </row>
    <row r="7869" spans="4:38" s="80" customFormat="1">
      <c r="D7869" s="81"/>
      <c r="E7869" s="81"/>
      <c r="K7869" s="82"/>
      <c r="W7869" s="81"/>
      <c r="X7869" s="81"/>
      <c r="AL7869" s="81"/>
    </row>
    <row r="7870" spans="4:38" s="80" customFormat="1">
      <c r="D7870" s="81"/>
      <c r="E7870" s="81"/>
      <c r="K7870" s="82"/>
      <c r="W7870" s="81"/>
      <c r="X7870" s="81"/>
      <c r="AL7870" s="81"/>
    </row>
    <row r="7871" spans="4:38" s="80" customFormat="1">
      <c r="D7871" s="81"/>
      <c r="E7871" s="81"/>
      <c r="K7871" s="82"/>
      <c r="W7871" s="81"/>
      <c r="X7871" s="81"/>
      <c r="AL7871" s="81"/>
    </row>
    <row r="7872" spans="4:38" s="80" customFormat="1">
      <c r="D7872" s="81"/>
      <c r="E7872" s="81"/>
      <c r="K7872" s="82"/>
      <c r="W7872" s="81"/>
      <c r="X7872" s="81"/>
      <c r="AL7872" s="81"/>
    </row>
    <row r="7873" spans="4:38" s="80" customFormat="1">
      <c r="D7873" s="81"/>
      <c r="E7873" s="81"/>
      <c r="K7873" s="82"/>
      <c r="W7873" s="81"/>
      <c r="X7873" s="81"/>
      <c r="AL7873" s="81"/>
    </row>
    <row r="7874" spans="4:38" s="80" customFormat="1">
      <c r="D7874" s="81"/>
      <c r="E7874" s="81"/>
      <c r="K7874" s="82"/>
      <c r="W7874" s="81"/>
      <c r="X7874" s="81"/>
      <c r="AL7874" s="81"/>
    </row>
    <row r="7875" spans="4:38" s="80" customFormat="1">
      <c r="D7875" s="81"/>
      <c r="E7875" s="81"/>
      <c r="K7875" s="82"/>
      <c r="W7875" s="81"/>
      <c r="X7875" s="81"/>
      <c r="AL7875" s="81"/>
    </row>
    <row r="7876" spans="4:38" s="80" customFormat="1">
      <c r="D7876" s="81"/>
      <c r="E7876" s="81"/>
      <c r="K7876" s="82"/>
      <c r="W7876" s="81"/>
      <c r="X7876" s="81"/>
      <c r="AL7876" s="81"/>
    </row>
    <row r="7877" spans="4:38" s="80" customFormat="1">
      <c r="D7877" s="81"/>
      <c r="E7877" s="81"/>
      <c r="K7877" s="82"/>
      <c r="W7877" s="81"/>
      <c r="X7877" s="81"/>
      <c r="AL7877" s="81"/>
    </row>
    <row r="7878" spans="4:38" s="80" customFormat="1">
      <c r="D7878" s="81"/>
      <c r="E7878" s="81"/>
      <c r="K7878" s="82"/>
      <c r="W7878" s="81"/>
      <c r="X7878" s="81"/>
      <c r="AL7878" s="81"/>
    </row>
    <row r="7879" spans="4:38" s="80" customFormat="1">
      <c r="D7879" s="81"/>
      <c r="E7879" s="81"/>
      <c r="K7879" s="82"/>
      <c r="W7879" s="81"/>
      <c r="X7879" s="81"/>
      <c r="AL7879" s="81"/>
    </row>
    <row r="7880" spans="4:38" s="80" customFormat="1">
      <c r="D7880" s="81"/>
      <c r="E7880" s="81"/>
      <c r="K7880" s="82"/>
      <c r="W7880" s="81"/>
      <c r="X7880" s="81"/>
      <c r="AL7880" s="81"/>
    </row>
    <row r="7881" spans="4:38" s="80" customFormat="1">
      <c r="D7881" s="81"/>
      <c r="E7881" s="81"/>
      <c r="K7881" s="82"/>
      <c r="W7881" s="81"/>
      <c r="X7881" s="81"/>
      <c r="AL7881" s="81"/>
    </row>
    <row r="7882" spans="4:38" s="80" customFormat="1">
      <c r="D7882" s="81"/>
      <c r="E7882" s="81"/>
      <c r="K7882" s="82"/>
      <c r="W7882" s="81"/>
      <c r="X7882" s="81"/>
      <c r="AL7882" s="81"/>
    </row>
    <row r="7883" spans="4:38" s="80" customFormat="1">
      <c r="D7883" s="81"/>
      <c r="E7883" s="81"/>
      <c r="K7883" s="82"/>
      <c r="W7883" s="81"/>
      <c r="X7883" s="81"/>
      <c r="AL7883" s="81"/>
    </row>
    <row r="7884" spans="4:38" s="80" customFormat="1">
      <c r="D7884" s="81"/>
      <c r="E7884" s="81"/>
      <c r="K7884" s="82"/>
      <c r="W7884" s="81"/>
      <c r="X7884" s="81"/>
      <c r="AL7884" s="81"/>
    </row>
    <row r="7885" spans="4:38" s="80" customFormat="1">
      <c r="D7885" s="81"/>
      <c r="E7885" s="81"/>
      <c r="K7885" s="82"/>
      <c r="W7885" s="81"/>
      <c r="X7885" s="81"/>
      <c r="AL7885" s="81"/>
    </row>
    <row r="7886" spans="4:38" s="80" customFormat="1">
      <c r="D7886" s="81"/>
      <c r="E7886" s="81"/>
      <c r="K7886" s="82"/>
      <c r="W7886" s="81"/>
      <c r="X7886" s="81"/>
      <c r="AL7886" s="81"/>
    </row>
    <row r="7887" spans="4:38" s="80" customFormat="1">
      <c r="D7887" s="81"/>
      <c r="E7887" s="81"/>
      <c r="K7887" s="82"/>
      <c r="W7887" s="81"/>
      <c r="X7887" s="81"/>
      <c r="AL7887" s="81"/>
    </row>
    <row r="7888" spans="4:38" s="80" customFormat="1">
      <c r="D7888" s="81"/>
      <c r="E7888" s="81"/>
      <c r="K7888" s="82"/>
      <c r="W7888" s="81"/>
      <c r="X7888" s="81"/>
      <c r="AL7888" s="81"/>
    </row>
    <row r="7889" spans="4:38" s="80" customFormat="1">
      <c r="D7889" s="81"/>
      <c r="E7889" s="81"/>
      <c r="K7889" s="82"/>
      <c r="W7889" s="81"/>
      <c r="X7889" s="81"/>
      <c r="AL7889" s="81"/>
    </row>
    <row r="7890" spans="4:38" s="80" customFormat="1">
      <c r="D7890" s="81"/>
      <c r="E7890" s="81"/>
      <c r="K7890" s="82"/>
      <c r="W7890" s="81"/>
      <c r="X7890" s="81"/>
      <c r="AL7890" s="81"/>
    </row>
    <row r="7891" spans="4:38" s="80" customFormat="1">
      <c r="D7891" s="81"/>
      <c r="E7891" s="81"/>
      <c r="K7891" s="82"/>
      <c r="W7891" s="81"/>
      <c r="X7891" s="81"/>
      <c r="AL7891" s="81"/>
    </row>
    <row r="7892" spans="4:38" s="80" customFormat="1">
      <c r="D7892" s="81"/>
      <c r="E7892" s="81"/>
      <c r="K7892" s="82"/>
      <c r="W7892" s="81"/>
      <c r="X7892" s="81"/>
      <c r="AL7892" s="81"/>
    </row>
    <row r="7893" spans="4:38" s="80" customFormat="1">
      <c r="D7893" s="81"/>
      <c r="E7893" s="81"/>
      <c r="K7893" s="82"/>
      <c r="W7893" s="81"/>
      <c r="X7893" s="81"/>
      <c r="AL7893" s="81"/>
    </row>
    <row r="7894" spans="4:38" s="80" customFormat="1">
      <c r="D7894" s="81"/>
      <c r="E7894" s="81"/>
      <c r="K7894" s="82"/>
      <c r="W7894" s="81"/>
      <c r="X7894" s="81"/>
      <c r="AL7894" s="81"/>
    </row>
    <row r="7895" spans="4:38" s="80" customFormat="1">
      <c r="D7895" s="81"/>
      <c r="E7895" s="81"/>
      <c r="K7895" s="82"/>
      <c r="W7895" s="81"/>
      <c r="X7895" s="81"/>
      <c r="AL7895" s="81"/>
    </row>
    <row r="7896" spans="4:38" s="80" customFormat="1">
      <c r="D7896" s="81"/>
      <c r="E7896" s="81"/>
      <c r="K7896" s="82"/>
      <c r="W7896" s="81"/>
      <c r="X7896" s="81"/>
      <c r="AL7896" s="81"/>
    </row>
    <row r="7897" spans="4:38" s="80" customFormat="1">
      <c r="D7897" s="81"/>
      <c r="E7897" s="81"/>
      <c r="K7897" s="82"/>
      <c r="W7897" s="81"/>
      <c r="X7897" s="81"/>
      <c r="AL7897" s="81"/>
    </row>
    <row r="7898" spans="4:38" s="80" customFormat="1">
      <c r="D7898" s="81"/>
      <c r="E7898" s="81"/>
      <c r="K7898" s="82"/>
      <c r="W7898" s="81"/>
      <c r="X7898" s="81"/>
      <c r="AL7898" s="81"/>
    </row>
    <row r="7899" spans="4:38" s="80" customFormat="1">
      <c r="D7899" s="81"/>
      <c r="E7899" s="81"/>
      <c r="K7899" s="82"/>
      <c r="W7899" s="81"/>
      <c r="X7899" s="81"/>
      <c r="AL7899" s="81"/>
    </row>
    <row r="7900" spans="4:38" s="80" customFormat="1">
      <c r="D7900" s="81"/>
      <c r="E7900" s="81"/>
      <c r="K7900" s="82"/>
      <c r="W7900" s="81"/>
      <c r="X7900" s="81"/>
      <c r="AL7900" s="81"/>
    </row>
    <row r="7901" spans="4:38" s="80" customFormat="1">
      <c r="D7901" s="81"/>
      <c r="E7901" s="81"/>
      <c r="K7901" s="82"/>
      <c r="W7901" s="81"/>
      <c r="X7901" s="81"/>
      <c r="AL7901" s="81"/>
    </row>
    <row r="7902" spans="4:38" s="80" customFormat="1">
      <c r="D7902" s="81"/>
      <c r="E7902" s="81"/>
      <c r="K7902" s="82"/>
      <c r="W7902" s="81"/>
      <c r="X7902" s="81"/>
      <c r="AL7902" s="81"/>
    </row>
    <row r="7903" spans="4:38" s="80" customFormat="1">
      <c r="D7903" s="81"/>
      <c r="E7903" s="81"/>
      <c r="K7903" s="82"/>
      <c r="W7903" s="81"/>
      <c r="X7903" s="81"/>
      <c r="AL7903" s="81"/>
    </row>
    <row r="7904" spans="4:38" s="80" customFormat="1">
      <c r="D7904" s="81"/>
      <c r="E7904" s="81"/>
      <c r="K7904" s="82"/>
      <c r="W7904" s="81"/>
      <c r="X7904" s="81"/>
      <c r="AL7904" s="81"/>
    </row>
    <row r="7905" spans="4:38" s="80" customFormat="1">
      <c r="D7905" s="81"/>
      <c r="E7905" s="81"/>
      <c r="K7905" s="82"/>
      <c r="W7905" s="81"/>
      <c r="X7905" s="81"/>
      <c r="AL7905" s="81"/>
    </row>
    <row r="7906" spans="4:38" s="80" customFormat="1">
      <c r="D7906" s="81"/>
      <c r="E7906" s="81"/>
      <c r="K7906" s="82"/>
      <c r="W7906" s="81"/>
      <c r="X7906" s="81"/>
      <c r="AL7906" s="81"/>
    </row>
    <row r="7907" spans="4:38" s="80" customFormat="1">
      <c r="D7907" s="81"/>
      <c r="E7907" s="81"/>
      <c r="K7907" s="82"/>
      <c r="W7907" s="81"/>
      <c r="X7907" s="81"/>
      <c r="AL7907" s="81"/>
    </row>
    <row r="7908" spans="4:38" s="80" customFormat="1">
      <c r="D7908" s="81"/>
      <c r="E7908" s="81"/>
      <c r="K7908" s="82"/>
      <c r="W7908" s="81"/>
      <c r="X7908" s="81"/>
      <c r="AL7908" s="81"/>
    </row>
    <row r="7909" spans="4:38" s="80" customFormat="1">
      <c r="D7909" s="81"/>
      <c r="E7909" s="81"/>
      <c r="K7909" s="82"/>
      <c r="W7909" s="81"/>
      <c r="X7909" s="81"/>
      <c r="AL7909" s="81"/>
    </row>
    <row r="7910" spans="4:38" s="80" customFormat="1">
      <c r="D7910" s="81"/>
      <c r="E7910" s="81"/>
      <c r="K7910" s="82"/>
      <c r="W7910" s="81"/>
      <c r="X7910" s="81"/>
      <c r="AL7910" s="81"/>
    </row>
    <row r="7911" spans="4:38" s="80" customFormat="1">
      <c r="D7911" s="81"/>
      <c r="E7911" s="81"/>
      <c r="K7911" s="82"/>
      <c r="W7911" s="81"/>
      <c r="X7911" s="81"/>
      <c r="AL7911" s="81"/>
    </row>
    <row r="7912" spans="4:38" s="80" customFormat="1">
      <c r="D7912" s="81"/>
      <c r="E7912" s="81"/>
      <c r="K7912" s="82"/>
      <c r="W7912" s="81"/>
      <c r="X7912" s="81"/>
      <c r="AL7912" s="81"/>
    </row>
    <row r="7913" spans="4:38" s="80" customFormat="1">
      <c r="D7913" s="81"/>
      <c r="E7913" s="81"/>
      <c r="K7913" s="82"/>
      <c r="W7913" s="81"/>
      <c r="X7913" s="81"/>
      <c r="AL7913" s="81"/>
    </row>
    <row r="7914" spans="4:38" s="80" customFormat="1">
      <c r="D7914" s="81"/>
      <c r="E7914" s="81"/>
      <c r="K7914" s="82"/>
      <c r="W7914" s="81"/>
      <c r="X7914" s="81"/>
      <c r="AL7914" s="81"/>
    </row>
    <row r="7915" spans="4:38" s="80" customFormat="1">
      <c r="D7915" s="81"/>
      <c r="E7915" s="81"/>
      <c r="K7915" s="82"/>
      <c r="W7915" s="81"/>
      <c r="X7915" s="81"/>
      <c r="AL7915" s="81"/>
    </row>
    <row r="7916" spans="4:38" s="80" customFormat="1">
      <c r="D7916" s="81"/>
      <c r="E7916" s="81"/>
      <c r="K7916" s="82"/>
      <c r="W7916" s="81"/>
      <c r="X7916" s="81"/>
      <c r="AL7916" s="81"/>
    </row>
    <row r="7917" spans="4:38" s="80" customFormat="1">
      <c r="D7917" s="81"/>
      <c r="E7917" s="81"/>
      <c r="K7917" s="82"/>
      <c r="W7917" s="81"/>
      <c r="X7917" s="81"/>
      <c r="AL7917" s="81"/>
    </row>
    <row r="7918" spans="4:38" s="80" customFormat="1">
      <c r="D7918" s="81"/>
      <c r="E7918" s="81"/>
      <c r="K7918" s="82"/>
      <c r="W7918" s="81"/>
      <c r="X7918" s="81"/>
      <c r="AL7918" s="81"/>
    </row>
    <row r="7919" spans="4:38" s="80" customFormat="1">
      <c r="D7919" s="81"/>
      <c r="E7919" s="81"/>
      <c r="K7919" s="82"/>
      <c r="W7919" s="81"/>
      <c r="X7919" s="81"/>
      <c r="AL7919" s="81"/>
    </row>
    <row r="7920" spans="4:38" s="80" customFormat="1">
      <c r="D7920" s="81"/>
      <c r="E7920" s="81"/>
      <c r="K7920" s="82"/>
      <c r="W7920" s="81"/>
      <c r="X7920" s="81"/>
      <c r="AL7920" s="81"/>
    </row>
    <row r="7921" spans="4:38" s="80" customFormat="1">
      <c r="D7921" s="81"/>
      <c r="E7921" s="81"/>
      <c r="K7921" s="82"/>
      <c r="W7921" s="81"/>
      <c r="X7921" s="81"/>
      <c r="AL7921" s="81"/>
    </row>
    <row r="7922" spans="4:38" s="80" customFormat="1">
      <c r="D7922" s="81"/>
      <c r="E7922" s="81"/>
      <c r="K7922" s="82"/>
      <c r="W7922" s="81"/>
      <c r="X7922" s="81"/>
      <c r="AL7922" s="81"/>
    </row>
    <row r="7923" spans="4:38" s="80" customFormat="1">
      <c r="D7923" s="81"/>
      <c r="E7923" s="81"/>
      <c r="K7923" s="82"/>
      <c r="W7923" s="81"/>
      <c r="X7923" s="81"/>
      <c r="AL7923" s="81"/>
    </row>
    <row r="7924" spans="4:38" s="80" customFormat="1">
      <c r="D7924" s="81"/>
      <c r="E7924" s="81"/>
      <c r="K7924" s="82"/>
      <c r="W7924" s="81"/>
      <c r="X7924" s="81"/>
      <c r="AL7924" s="81"/>
    </row>
    <row r="7925" spans="4:38" s="80" customFormat="1">
      <c r="D7925" s="81"/>
      <c r="E7925" s="81"/>
      <c r="K7925" s="82"/>
      <c r="W7925" s="81"/>
      <c r="X7925" s="81"/>
      <c r="AL7925" s="81"/>
    </row>
    <row r="7926" spans="4:38" s="80" customFormat="1">
      <c r="D7926" s="81"/>
      <c r="E7926" s="81"/>
      <c r="K7926" s="82"/>
      <c r="W7926" s="81"/>
      <c r="X7926" s="81"/>
      <c r="AL7926" s="81"/>
    </row>
    <row r="7927" spans="4:38" s="80" customFormat="1">
      <c r="D7927" s="81"/>
      <c r="E7927" s="81"/>
      <c r="K7927" s="82"/>
      <c r="W7927" s="81"/>
      <c r="X7927" s="81"/>
      <c r="AL7927" s="81"/>
    </row>
    <row r="7928" spans="4:38" s="80" customFormat="1">
      <c r="D7928" s="81"/>
      <c r="E7928" s="81"/>
      <c r="K7928" s="82"/>
      <c r="W7928" s="81"/>
      <c r="X7928" s="81"/>
      <c r="AL7928" s="81"/>
    </row>
    <row r="7929" spans="4:38" s="80" customFormat="1">
      <c r="D7929" s="81"/>
      <c r="E7929" s="81"/>
      <c r="K7929" s="82"/>
      <c r="W7929" s="81"/>
      <c r="X7929" s="81"/>
      <c r="AL7929" s="81"/>
    </row>
    <row r="7930" spans="4:38" s="80" customFormat="1">
      <c r="D7930" s="81"/>
      <c r="E7930" s="81"/>
      <c r="K7930" s="82"/>
      <c r="W7930" s="81"/>
      <c r="X7930" s="81"/>
      <c r="AL7930" s="81"/>
    </row>
    <row r="7931" spans="4:38" s="80" customFormat="1">
      <c r="D7931" s="81"/>
      <c r="E7931" s="81"/>
      <c r="K7931" s="82"/>
      <c r="W7931" s="81"/>
      <c r="X7931" s="81"/>
      <c r="AL7931" s="81"/>
    </row>
    <row r="7932" spans="4:38" s="80" customFormat="1">
      <c r="D7932" s="81"/>
      <c r="E7932" s="81"/>
      <c r="K7932" s="82"/>
      <c r="W7932" s="81"/>
      <c r="X7932" s="81"/>
      <c r="AL7932" s="81"/>
    </row>
    <row r="7933" spans="4:38" s="80" customFormat="1">
      <c r="D7933" s="81"/>
      <c r="E7933" s="81"/>
      <c r="K7933" s="82"/>
      <c r="W7933" s="81"/>
      <c r="X7933" s="81"/>
      <c r="AL7933" s="81"/>
    </row>
    <row r="7934" spans="4:38" s="80" customFormat="1">
      <c r="D7934" s="81"/>
      <c r="E7934" s="81"/>
      <c r="K7934" s="82"/>
      <c r="W7934" s="81"/>
      <c r="X7934" s="81"/>
      <c r="AL7934" s="81"/>
    </row>
    <row r="7935" spans="4:38" s="80" customFormat="1">
      <c r="D7935" s="81"/>
      <c r="E7935" s="81"/>
      <c r="K7935" s="82"/>
      <c r="W7935" s="81"/>
      <c r="X7935" s="81"/>
      <c r="AL7935" s="81"/>
    </row>
    <row r="7936" spans="4:38" s="80" customFormat="1">
      <c r="D7936" s="81"/>
      <c r="E7936" s="81"/>
      <c r="K7936" s="82"/>
      <c r="W7936" s="81"/>
      <c r="X7936" s="81"/>
      <c r="AL7936" s="81"/>
    </row>
    <row r="7937" spans="4:38" s="80" customFormat="1">
      <c r="D7937" s="81"/>
      <c r="E7937" s="81"/>
      <c r="K7937" s="82"/>
      <c r="W7937" s="81"/>
      <c r="X7937" s="81"/>
      <c r="AL7937" s="81"/>
    </row>
    <row r="7938" spans="4:38" s="80" customFormat="1">
      <c r="D7938" s="81"/>
      <c r="E7938" s="81"/>
      <c r="K7938" s="82"/>
      <c r="W7938" s="81"/>
      <c r="X7938" s="81"/>
      <c r="AL7938" s="81"/>
    </row>
    <row r="7939" spans="4:38" s="80" customFormat="1">
      <c r="D7939" s="81"/>
      <c r="E7939" s="81"/>
      <c r="K7939" s="82"/>
      <c r="W7939" s="81"/>
      <c r="X7939" s="81"/>
      <c r="AL7939" s="81"/>
    </row>
    <row r="7940" spans="4:38" s="80" customFormat="1">
      <c r="D7940" s="81"/>
      <c r="E7940" s="81"/>
      <c r="K7940" s="82"/>
      <c r="W7940" s="81"/>
      <c r="X7940" s="81"/>
      <c r="AL7940" s="81"/>
    </row>
    <row r="7941" spans="4:38" s="80" customFormat="1">
      <c r="D7941" s="81"/>
      <c r="E7941" s="81"/>
      <c r="K7941" s="82"/>
      <c r="W7941" s="81"/>
      <c r="X7941" s="81"/>
      <c r="AL7941" s="81"/>
    </row>
    <row r="7942" spans="4:38" s="80" customFormat="1">
      <c r="D7942" s="81"/>
      <c r="E7942" s="81"/>
      <c r="K7942" s="82"/>
      <c r="W7942" s="81"/>
      <c r="X7942" s="81"/>
      <c r="AL7942" s="81"/>
    </row>
    <row r="7943" spans="4:38" s="80" customFormat="1">
      <c r="D7943" s="81"/>
      <c r="E7943" s="81"/>
      <c r="K7943" s="82"/>
      <c r="W7943" s="81"/>
      <c r="X7943" s="81"/>
      <c r="AL7943" s="81"/>
    </row>
    <row r="7944" spans="4:38" s="80" customFormat="1">
      <c r="D7944" s="81"/>
      <c r="E7944" s="81"/>
      <c r="K7944" s="82"/>
      <c r="W7944" s="81"/>
      <c r="X7944" s="81"/>
      <c r="AL7944" s="81"/>
    </row>
    <row r="7945" spans="4:38" s="80" customFormat="1">
      <c r="D7945" s="81"/>
      <c r="E7945" s="81"/>
      <c r="K7945" s="82"/>
      <c r="W7945" s="81"/>
      <c r="X7945" s="81"/>
      <c r="AL7945" s="81"/>
    </row>
    <row r="7946" spans="4:38" s="80" customFormat="1">
      <c r="D7946" s="81"/>
      <c r="E7946" s="81"/>
      <c r="K7946" s="82"/>
      <c r="W7946" s="81"/>
      <c r="X7946" s="81"/>
      <c r="AL7946" s="81"/>
    </row>
    <row r="7947" spans="4:38" s="80" customFormat="1">
      <c r="D7947" s="81"/>
      <c r="E7947" s="81"/>
      <c r="K7947" s="82"/>
      <c r="W7947" s="81"/>
      <c r="X7947" s="81"/>
      <c r="AL7947" s="81"/>
    </row>
    <row r="7948" spans="4:38" s="80" customFormat="1">
      <c r="D7948" s="81"/>
      <c r="E7948" s="81"/>
      <c r="K7948" s="82"/>
      <c r="W7948" s="81"/>
      <c r="X7948" s="81"/>
      <c r="AL7948" s="81"/>
    </row>
    <row r="7949" spans="4:38" s="80" customFormat="1">
      <c r="D7949" s="81"/>
      <c r="E7949" s="81"/>
      <c r="K7949" s="82"/>
      <c r="W7949" s="81"/>
      <c r="X7949" s="81"/>
      <c r="AL7949" s="81"/>
    </row>
    <row r="7950" spans="4:38" s="80" customFormat="1">
      <c r="D7950" s="81"/>
      <c r="E7950" s="81"/>
      <c r="K7950" s="82"/>
      <c r="W7950" s="81"/>
      <c r="X7950" s="81"/>
      <c r="AL7950" s="81"/>
    </row>
    <row r="7951" spans="4:38" s="80" customFormat="1">
      <c r="D7951" s="81"/>
      <c r="E7951" s="81"/>
      <c r="K7951" s="82"/>
      <c r="W7951" s="81"/>
      <c r="X7951" s="81"/>
      <c r="AL7951" s="81"/>
    </row>
    <row r="7952" spans="4:38" s="80" customFormat="1">
      <c r="D7952" s="81"/>
      <c r="E7952" s="81"/>
      <c r="K7952" s="82"/>
      <c r="W7952" s="81"/>
      <c r="X7952" s="81"/>
      <c r="AL7952" s="81"/>
    </row>
    <row r="7953" spans="4:38" s="80" customFormat="1">
      <c r="D7953" s="81"/>
      <c r="E7953" s="81"/>
      <c r="K7953" s="82"/>
      <c r="W7953" s="81"/>
      <c r="X7953" s="81"/>
      <c r="AL7953" s="81"/>
    </row>
    <row r="7954" spans="4:38" s="80" customFormat="1">
      <c r="D7954" s="81"/>
      <c r="E7954" s="81"/>
      <c r="K7954" s="82"/>
      <c r="W7954" s="81"/>
      <c r="X7954" s="81"/>
      <c r="AL7954" s="81"/>
    </row>
    <row r="7955" spans="4:38" s="80" customFormat="1">
      <c r="D7955" s="81"/>
      <c r="E7955" s="81"/>
      <c r="K7955" s="82"/>
      <c r="W7955" s="81"/>
      <c r="X7955" s="81"/>
      <c r="AL7955" s="81"/>
    </row>
    <row r="7956" spans="4:38" s="80" customFormat="1">
      <c r="D7956" s="81"/>
      <c r="E7956" s="81"/>
      <c r="K7956" s="82"/>
      <c r="W7956" s="81"/>
      <c r="X7956" s="81"/>
      <c r="AL7956" s="81"/>
    </row>
    <row r="7957" spans="4:38" s="80" customFormat="1">
      <c r="D7957" s="81"/>
      <c r="E7957" s="81"/>
      <c r="K7957" s="82"/>
      <c r="W7957" s="81"/>
      <c r="X7957" s="81"/>
      <c r="AL7957" s="81"/>
    </row>
    <row r="7958" spans="4:38" s="80" customFormat="1">
      <c r="D7958" s="81"/>
      <c r="E7958" s="81"/>
      <c r="K7958" s="82"/>
      <c r="W7958" s="81"/>
      <c r="X7958" s="81"/>
      <c r="AL7958" s="81"/>
    </row>
    <row r="7959" spans="4:38" s="80" customFormat="1">
      <c r="D7959" s="81"/>
      <c r="E7959" s="81"/>
      <c r="K7959" s="82"/>
      <c r="W7959" s="81"/>
      <c r="X7959" s="81"/>
      <c r="AL7959" s="81"/>
    </row>
    <row r="7960" spans="4:38" s="80" customFormat="1">
      <c r="D7960" s="81"/>
      <c r="E7960" s="81"/>
      <c r="K7960" s="82"/>
      <c r="W7960" s="81"/>
      <c r="X7960" s="81"/>
      <c r="AL7960" s="81"/>
    </row>
    <row r="7961" spans="4:38" s="80" customFormat="1">
      <c r="D7961" s="81"/>
      <c r="E7961" s="81"/>
      <c r="K7961" s="82"/>
      <c r="W7961" s="81"/>
      <c r="X7961" s="81"/>
      <c r="AL7961" s="81"/>
    </row>
    <row r="7962" spans="4:38" s="80" customFormat="1">
      <c r="D7962" s="81"/>
      <c r="E7962" s="81"/>
      <c r="K7962" s="82"/>
      <c r="W7962" s="81"/>
      <c r="X7962" s="81"/>
      <c r="AL7962" s="81"/>
    </row>
    <row r="7963" spans="4:38" s="80" customFormat="1">
      <c r="D7963" s="81"/>
      <c r="E7963" s="81"/>
      <c r="K7963" s="82"/>
      <c r="W7963" s="81"/>
      <c r="X7963" s="81"/>
      <c r="AL7963" s="81"/>
    </row>
    <row r="7964" spans="4:38" s="80" customFormat="1">
      <c r="D7964" s="81"/>
      <c r="E7964" s="81"/>
      <c r="K7964" s="82"/>
      <c r="W7964" s="81"/>
      <c r="X7964" s="81"/>
      <c r="AL7964" s="81"/>
    </row>
    <row r="7965" spans="4:38" s="80" customFormat="1">
      <c r="D7965" s="81"/>
      <c r="E7965" s="81"/>
      <c r="K7965" s="82"/>
      <c r="W7965" s="81"/>
      <c r="X7965" s="81"/>
      <c r="AL7965" s="81"/>
    </row>
    <row r="7966" spans="4:38" s="80" customFormat="1">
      <c r="D7966" s="81"/>
      <c r="E7966" s="81"/>
      <c r="K7966" s="82"/>
      <c r="W7966" s="81"/>
      <c r="X7966" s="81"/>
      <c r="AL7966" s="81"/>
    </row>
    <row r="7967" spans="4:38" s="80" customFormat="1">
      <c r="D7967" s="81"/>
      <c r="E7967" s="81"/>
      <c r="K7967" s="82"/>
      <c r="W7967" s="81"/>
      <c r="X7967" s="81"/>
      <c r="AL7967" s="81"/>
    </row>
    <row r="7968" spans="4:38" s="80" customFormat="1">
      <c r="D7968" s="81"/>
      <c r="E7968" s="81"/>
      <c r="K7968" s="82"/>
      <c r="W7968" s="81"/>
      <c r="X7968" s="81"/>
      <c r="AL7968" s="81"/>
    </row>
    <row r="7969" spans="4:38" s="80" customFormat="1">
      <c r="D7969" s="81"/>
      <c r="E7969" s="81"/>
      <c r="K7969" s="82"/>
      <c r="W7969" s="81"/>
      <c r="X7969" s="81"/>
      <c r="AL7969" s="81"/>
    </row>
    <row r="7970" spans="4:38" s="80" customFormat="1">
      <c r="D7970" s="81"/>
      <c r="E7970" s="81"/>
      <c r="K7970" s="82"/>
      <c r="W7970" s="81"/>
      <c r="X7970" s="81"/>
      <c r="AL7970" s="81"/>
    </row>
    <row r="7971" spans="4:38" s="80" customFormat="1">
      <c r="D7971" s="81"/>
      <c r="E7971" s="81"/>
      <c r="K7971" s="82"/>
      <c r="W7971" s="81"/>
      <c r="X7971" s="81"/>
      <c r="AL7971" s="81"/>
    </row>
    <row r="7972" spans="4:38" s="80" customFormat="1">
      <c r="D7972" s="81"/>
      <c r="E7972" s="81"/>
      <c r="K7972" s="82"/>
      <c r="W7972" s="81"/>
      <c r="X7972" s="81"/>
      <c r="AL7972" s="81"/>
    </row>
    <row r="7973" spans="4:38" s="80" customFormat="1">
      <c r="D7973" s="81"/>
      <c r="E7973" s="81"/>
      <c r="K7973" s="82"/>
      <c r="W7973" s="81"/>
      <c r="X7973" s="81"/>
      <c r="AL7973" s="81"/>
    </row>
    <row r="7974" spans="4:38" s="80" customFormat="1">
      <c r="D7974" s="81"/>
      <c r="E7974" s="81"/>
      <c r="K7974" s="82"/>
      <c r="W7974" s="81"/>
      <c r="X7974" s="81"/>
      <c r="AL7974" s="81"/>
    </row>
    <row r="7975" spans="4:38" s="80" customFormat="1">
      <c r="D7975" s="81"/>
      <c r="E7975" s="81"/>
      <c r="K7975" s="82"/>
      <c r="W7975" s="81"/>
      <c r="X7975" s="81"/>
      <c r="AL7975" s="81"/>
    </row>
    <row r="7976" spans="4:38" s="80" customFormat="1">
      <c r="D7976" s="81"/>
      <c r="E7976" s="81"/>
      <c r="K7976" s="82"/>
      <c r="W7976" s="81"/>
      <c r="X7976" s="81"/>
      <c r="AL7976" s="81"/>
    </row>
    <row r="7977" spans="4:38" s="80" customFormat="1">
      <c r="D7977" s="81"/>
      <c r="E7977" s="81"/>
      <c r="K7977" s="82"/>
      <c r="W7977" s="81"/>
      <c r="X7977" s="81"/>
      <c r="AL7977" s="81"/>
    </row>
    <row r="7978" spans="4:38" s="80" customFormat="1">
      <c r="D7978" s="81"/>
      <c r="E7978" s="81"/>
      <c r="K7978" s="82"/>
      <c r="W7978" s="81"/>
      <c r="X7978" s="81"/>
      <c r="AL7978" s="81"/>
    </row>
    <row r="7979" spans="4:38" s="80" customFormat="1">
      <c r="D7979" s="81"/>
      <c r="E7979" s="81"/>
      <c r="K7979" s="82"/>
      <c r="W7979" s="81"/>
      <c r="X7979" s="81"/>
      <c r="AL7979" s="81"/>
    </row>
    <row r="7980" spans="4:38" s="80" customFormat="1">
      <c r="D7980" s="81"/>
      <c r="E7980" s="81"/>
      <c r="K7980" s="82"/>
      <c r="W7980" s="81"/>
      <c r="X7980" s="81"/>
      <c r="AL7980" s="81"/>
    </row>
    <row r="7981" spans="4:38" s="80" customFormat="1">
      <c r="D7981" s="81"/>
      <c r="E7981" s="81"/>
      <c r="K7981" s="82"/>
      <c r="W7981" s="81"/>
      <c r="X7981" s="81"/>
      <c r="AL7981" s="81"/>
    </row>
    <row r="7982" spans="4:38" s="80" customFormat="1">
      <c r="D7982" s="81"/>
      <c r="E7982" s="81"/>
      <c r="K7982" s="82"/>
      <c r="W7982" s="81"/>
      <c r="X7982" s="81"/>
      <c r="AL7982" s="81"/>
    </row>
    <row r="7983" spans="4:38" s="80" customFormat="1">
      <c r="D7983" s="81"/>
      <c r="E7983" s="81"/>
      <c r="K7983" s="82"/>
      <c r="W7983" s="81"/>
      <c r="X7983" s="81"/>
      <c r="AL7983" s="81"/>
    </row>
    <row r="7984" spans="4:38" s="80" customFormat="1">
      <c r="D7984" s="81"/>
      <c r="E7984" s="81"/>
      <c r="K7984" s="82"/>
      <c r="W7984" s="81"/>
      <c r="X7984" s="81"/>
      <c r="AL7984" s="81"/>
    </row>
    <row r="7985" spans="4:38" s="80" customFormat="1">
      <c r="D7985" s="81"/>
      <c r="E7985" s="81"/>
      <c r="K7985" s="82"/>
      <c r="W7985" s="81"/>
      <c r="X7985" s="81"/>
      <c r="AL7985" s="81"/>
    </row>
    <row r="7986" spans="4:38" s="80" customFormat="1">
      <c r="D7986" s="81"/>
      <c r="E7986" s="81"/>
      <c r="K7986" s="82"/>
      <c r="W7986" s="81"/>
      <c r="X7986" s="81"/>
      <c r="AL7986" s="81"/>
    </row>
    <row r="7987" spans="4:38" s="80" customFormat="1">
      <c r="D7987" s="81"/>
      <c r="E7987" s="81"/>
      <c r="K7987" s="82"/>
      <c r="W7987" s="81"/>
      <c r="X7987" s="81"/>
      <c r="AL7987" s="81"/>
    </row>
    <row r="7988" spans="4:38" s="80" customFormat="1">
      <c r="D7988" s="81"/>
      <c r="E7988" s="81"/>
      <c r="K7988" s="82"/>
      <c r="W7988" s="81"/>
      <c r="X7988" s="81"/>
      <c r="AL7988" s="81"/>
    </row>
    <row r="7989" spans="4:38" s="80" customFormat="1">
      <c r="D7989" s="81"/>
      <c r="E7989" s="81"/>
      <c r="K7989" s="82"/>
      <c r="W7989" s="81"/>
      <c r="X7989" s="81"/>
      <c r="AL7989" s="81"/>
    </row>
    <row r="7990" spans="4:38" s="80" customFormat="1">
      <c r="D7990" s="81"/>
      <c r="E7990" s="81"/>
      <c r="K7990" s="82"/>
      <c r="W7990" s="81"/>
      <c r="X7990" s="81"/>
      <c r="AL7990" s="81"/>
    </row>
    <row r="7991" spans="4:38" s="80" customFormat="1">
      <c r="D7991" s="81"/>
      <c r="E7991" s="81"/>
      <c r="K7991" s="82"/>
      <c r="W7991" s="81"/>
      <c r="X7991" s="81"/>
      <c r="AL7991" s="81"/>
    </row>
    <row r="7992" spans="4:38" s="80" customFormat="1">
      <c r="D7992" s="81"/>
      <c r="E7992" s="81"/>
      <c r="K7992" s="82"/>
      <c r="W7992" s="81"/>
      <c r="X7992" s="81"/>
      <c r="AL7992" s="81"/>
    </row>
    <row r="7993" spans="4:38" s="80" customFormat="1">
      <c r="D7993" s="81"/>
      <c r="E7993" s="81"/>
      <c r="K7993" s="82"/>
      <c r="W7993" s="81"/>
      <c r="X7993" s="81"/>
      <c r="AL7993" s="81"/>
    </row>
    <row r="7994" spans="4:38" s="80" customFormat="1">
      <c r="D7994" s="81"/>
      <c r="E7994" s="81"/>
      <c r="K7994" s="82"/>
      <c r="W7994" s="81"/>
      <c r="X7994" s="81"/>
      <c r="AL7994" s="81"/>
    </row>
    <row r="7995" spans="4:38" s="80" customFormat="1">
      <c r="D7995" s="81"/>
      <c r="E7995" s="81"/>
      <c r="K7995" s="82"/>
      <c r="W7995" s="81"/>
      <c r="X7995" s="81"/>
      <c r="AL7995" s="81"/>
    </row>
    <row r="7996" spans="4:38" s="80" customFormat="1">
      <c r="D7996" s="81"/>
      <c r="E7996" s="81"/>
      <c r="K7996" s="82"/>
      <c r="W7996" s="81"/>
      <c r="X7996" s="81"/>
      <c r="AL7996" s="81"/>
    </row>
    <row r="7997" spans="4:38" s="80" customFormat="1">
      <c r="D7997" s="81"/>
      <c r="E7997" s="81"/>
      <c r="K7997" s="82"/>
      <c r="W7997" s="81"/>
      <c r="X7997" s="81"/>
      <c r="AL7997" s="81"/>
    </row>
    <row r="7998" spans="4:38" s="80" customFormat="1">
      <c r="D7998" s="81"/>
      <c r="E7998" s="81"/>
      <c r="K7998" s="82"/>
      <c r="W7998" s="81"/>
      <c r="X7998" s="81"/>
      <c r="AL7998" s="81"/>
    </row>
    <row r="7999" spans="4:38" s="80" customFormat="1">
      <c r="D7999" s="81"/>
      <c r="E7999" s="81"/>
      <c r="K7999" s="82"/>
      <c r="W7999" s="81"/>
      <c r="X7999" s="81"/>
      <c r="AL7999" s="81"/>
    </row>
    <row r="8000" spans="4:38" s="80" customFormat="1">
      <c r="D8000" s="81"/>
      <c r="E8000" s="81"/>
      <c r="K8000" s="82"/>
      <c r="W8000" s="81"/>
      <c r="X8000" s="81"/>
      <c r="AL8000" s="81"/>
    </row>
    <row r="8001" spans="4:38" s="80" customFormat="1">
      <c r="D8001" s="81"/>
      <c r="E8001" s="81"/>
      <c r="K8001" s="82"/>
      <c r="W8001" s="81"/>
      <c r="X8001" s="81"/>
      <c r="AL8001" s="81"/>
    </row>
    <row r="8002" spans="4:38" s="80" customFormat="1">
      <c r="D8002" s="81"/>
      <c r="E8002" s="81"/>
      <c r="K8002" s="82"/>
      <c r="W8002" s="81"/>
      <c r="X8002" s="81"/>
      <c r="AL8002" s="81"/>
    </row>
    <row r="8003" spans="4:38" s="80" customFormat="1">
      <c r="D8003" s="81"/>
      <c r="E8003" s="81"/>
      <c r="K8003" s="82"/>
      <c r="W8003" s="81"/>
      <c r="X8003" s="81"/>
      <c r="AL8003" s="81"/>
    </row>
    <row r="8004" spans="4:38" s="80" customFormat="1">
      <c r="D8004" s="81"/>
      <c r="E8004" s="81"/>
      <c r="K8004" s="82"/>
      <c r="W8004" s="81"/>
      <c r="X8004" s="81"/>
      <c r="AL8004" s="81"/>
    </row>
    <row r="8005" spans="4:38" s="80" customFormat="1">
      <c r="D8005" s="81"/>
      <c r="E8005" s="81"/>
      <c r="K8005" s="82"/>
      <c r="W8005" s="81"/>
      <c r="X8005" s="81"/>
      <c r="AL8005" s="81"/>
    </row>
    <row r="8006" spans="4:38" s="80" customFormat="1">
      <c r="D8006" s="81"/>
      <c r="E8006" s="81"/>
      <c r="K8006" s="82"/>
      <c r="W8006" s="81"/>
      <c r="X8006" s="81"/>
      <c r="AL8006" s="81"/>
    </row>
    <row r="8007" spans="4:38" s="80" customFormat="1">
      <c r="D8007" s="81"/>
      <c r="E8007" s="81"/>
      <c r="K8007" s="82"/>
      <c r="W8007" s="81"/>
      <c r="X8007" s="81"/>
      <c r="AL8007" s="81"/>
    </row>
    <row r="8008" spans="4:38" s="80" customFormat="1">
      <c r="D8008" s="81"/>
      <c r="E8008" s="81"/>
      <c r="K8008" s="82"/>
      <c r="W8008" s="81"/>
      <c r="X8008" s="81"/>
      <c r="AL8008" s="81"/>
    </row>
    <row r="8009" spans="4:38" s="80" customFormat="1">
      <c r="D8009" s="81"/>
      <c r="E8009" s="81"/>
      <c r="K8009" s="82"/>
      <c r="W8009" s="81"/>
      <c r="X8009" s="81"/>
      <c r="AL8009" s="81"/>
    </row>
    <row r="8010" spans="4:38" s="80" customFormat="1">
      <c r="D8010" s="81"/>
      <c r="E8010" s="81"/>
      <c r="K8010" s="82"/>
      <c r="W8010" s="81"/>
      <c r="X8010" s="81"/>
      <c r="AL8010" s="81"/>
    </row>
    <row r="8011" spans="4:38" s="80" customFormat="1">
      <c r="D8011" s="81"/>
      <c r="E8011" s="81"/>
      <c r="K8011" s="82"/>
      <c r="W8011" s="81"/>
      <c r="X8011" s="81"/>
      <c r="AL8011" s="81"/>
    </row>
    <row r="8012" spans="4:38" s="80" customFormat="1">
      <c r="D8012" s="81"/>
      <c r="E8012" s="81"/>
      <c r="K8012" s="82"/>
      <c r="W8012" s="81"/>
      <c r="X8012" s="81"/>
      <c r="AL8012" s="81"/>
    </row>
    <row r="8013" spans="4:38" s="80" customFormat="1">
      <c r="D8013" s="81"/>
      <c r="E8013" s="81"/>
      <c r="K8013" s="82"/>
      <c r="W8013" s="81"/>
      <c r="X8013" s="81"/>
      <c r="AL8013" s="81"/>
    </row>
    <row r="8014" spans="4:38" s="80" customFormat="1">
      <c r="D8014" s="81"/>
      <c r="E8014" s="81"/>
      <c r="K8014" s="82"/>
      <c r="W8014" s="81"/>
      <c r="X8014" s="81"/>
      <c r="AL8014" s="81"/>
    </row>
    <row r="8015" spans="4:38" s="80" customFormat="1">
      <c r="D8015" s="81"/>
      <c r="E8015" s="81"/>
      <c r="K8015" s="82"/>
      <c r="W8015" s="81"/>
      <c r="X8015" s="81"/>
      <c r="AL8015" s="81"/>
    </row>
    <row r="8016" spans="4:38" s="80" customFormat="1">
      <c r="D8016" s="81"/>
      <c r="E8016" s="81"/>
      <c r="K8016" s="82"/>
      <c r="W8016" s="81"/>
      <c r="X8016" s="81"/>
      <c r="AL8016" s="81"/>
    </row>
    <row r="8017" spans="4:38" s="80" customFormat="1">
      <c r="D8017" s="81"/>
      <c r="E8017" s="81"/>
      <c r="K8017" s="82"/>
      <c r="W8017" s="81"/>
      <c r="X8017" s="81"/>
      <c r="AL8017" s="81"/>
    </row>
    <row r="8018" spans="4:38" s="80" customFormat="1">
      <c r="D8018" s="81"/>
      <c r="E8018" s="81"/>
      <c r="K8018" s="82"/>
      <c r="W8018" s="81"/>
      <c r="X8018" s="81"/>
      <c r="AL8018" s="81"/>
    </row>
    <row r="8019" spans="4:38" s="80" customFormat="1">
      <c r="D8019" s="81"/>
      <c r="E8019" s="81"/>
      <c r="K8019" s="82"/>
      <c r="W8019" s="81"/>
      <c r="X8019" s="81"/>
      <c r="AL8019" s="81"/>
    </row>
    <row r="8020" spans="4:38" s="80" customFormat="1">
      <c r="D8020" s="81"/>
      <c r="E8020" s="81"/>
      <c r="K8020" s="82"/>
      <c r="W8020" s="81"/>
      <c r="X8020" s="81"/>
      <c r="AL8020" s="81"/>
    </row>
    <row r="8021" spans="4:38" s="80" customFormat="1">
      <c r="D8021" s="81"/>
      <c r="E8021" s="81"/>
      <c r="K8021" s="82"/>
      <c r="W8021" s="81"/>
      <c r="X8021" s="81"/>
      <c r="AL8021" s="81"/>
    </row>
    <row r="8022" spans="4:38" s="80" customFormat="1">
      <c r="D8022" s="81"/>
      <c r="E8022" s="81"/>
      <c r="K8022" s="82"/>
      <c r="W8022" s="81"/>
      <c r="X8022" s="81"/>
      <c r="AL8022" s="81"/>
    </row>
    <row r="8023" spans="4:38" s="80" customFormat="1">
      <c r="D8023" s="81"/>
      <c r="E8023" s="81"/>
      <c r="K8023" s="82"/>
      <c r="W8023" s="81"/>
      <c r="X8023" s="81"/>
      <c r="AL8023" s="81"/>
    </row>
    <row r="8024" spans="4:38" s="80" customFormat="1">
      <c r="D8024" s="81"/>
      <c r="E8024" s="81"/>
      <c r="K8024" s="82"/>
      <c r="W8024" s="81"/>
      <c r="X8024" s="81"/>
      <c r="AL8024" s="81"/>
    </row>
    <row r="8025" spans="4:38" s="80" customFormat="1">
      <c r="D8025" s="81"/>
      <c r="E8025" s="81"/>
      <c r="K8025" s="82"/>
      <c r="W8025" s="81"/>
      <c r="X8025" s="81"/>
      <c r="AL8025" s="81"/>
    </row>
    <row r="8026" spans="4:38" s="80" customFormat="1">
      <c r="D8026" s="81"/>
      <c r="E8026" s="81"/>
      <c r="K8026" s="82"/>
      <c r="W8026" s="81"/>
      <c r="X8026" s="81"/>
      <c r="AL8026" s="81"/>
    </row>
    <row r="8027" spans="4:38" s="80" customFormat="1">
      <c r="D8027" s="81"/>
      <c r="E8027" s="81"/>
      <c r="K8027" s="82"/>
      <c r="W8027" s="81"/>
      <c r="X8027" s="81"/>
      <c r="AL8027" s="81"/>
    </row>
    <row r="8028" spans="4:38" s="80" customFormat="1">
      <c r="D8028" s="81"/>
      <c r="E8028" s="81"/>
      <c r="K8028" s="82"/>
      <c r="W8028" s="81"/>
      <c r="X8028" s="81"/>
      <c r="AL8028" s="81"/>
    </row>
    <row r="8029" spans="4:38" s="80" customFormat="1">
      <c r="D8029" s="81"/>
      <c r="E8029" s="81"/>
      <c r="K8029" s="82"/>
      <c r="W8029" s="81"/>
      <c r="X8029" s="81"/>
      <c r="AL8029" s="81"/>
    </row>
    <row r="8030" spans="4:38" s="80" customFormat="1">
      <c r="D8030" s="81"/>
      <c r="E8030" s="81"/>
      <c r="K8030" s="82"/>
      <c r="W8030" s="81"/>
      <c r="X8030" s="81"/>
      <c r="AL8030" s="81"/>
    </row>
    <row r="8031" spans="4:38" s="80" customFormat="1">
      <c r="D8031" s="81"/>
      <c r="E8031" s="81"/>
      <c r="K8031" s="82"/>
      <c r="W8031" s="81"/>
      <c r="X8031" s="81"/>
      <c r="AL8031" s="81"/>
    </row>
    <row r="8032" spans="4:38" s="80" customFormat="1">
      <c r="D8032" s="81"/>
      <c r="E8032" s="81"/>
      <c r="K8032" s="82"/>
      <c r="W8032" s="81"/>
      <c r="X8032" s="81"/>
      <c r="AL8032" s="81"/>
    </row>
    <row r="8033" spans="4:38" s="80" customFormat="1">
      <c r="D8033" s="81"/>
      <c r="E8033" s="81"/>
      <c r="K8033" s="82"/>
      <c r="W8033" s="81"/>
      <c r="X8033" s="81"/>
      <c r="AL8033" s="81"/>
    </row>
    <row r="8034" spans="4:38" s="80" customFormat="1">
      <c r="D8034" s="81"/>
      <c r="E8034" s="81"/>
      <c r="K8034" s="82"/>
      <c r="W8034" s="81"/>
      <c r="X8034" s="81"/>
      <c r="AL8034" s="81"/>
    </row>
    <row r="8035" spans="4:38" s="80" customFormat="1">
      <c r="D8035" s="81"/>
      <c r="E8035" s="81"/>
      <c r="K8035" s="82"/>
      <c r="W8035" s="81"/>
      <c r="X8035" s="81"/>
      <c r="AL8035" s="81"/>
    </row>
    <row r="8036" spans="4:38" s="80" customFormat="1">
      <c r="D8036" s="81"/>
      <c r="E8036" s="81"/>
      <c r="K8036" s="82"/>
      <c r="W8036" s="81"/>
      <c r="X8036" s="81"/>
      <c r="AL8036" s="81"/>
    </row>
    <row r="8037" spans="4:38" s="80" customFormat="1">
      <c r="D8037" s="81"/>
      <c r="E8037" s="81"/>
      <c r="K8037" s="82"/>
      <c r="W8037" s="81"/>
      <c r="X8037" s="81"/>
      <c r="AL8037" s="81"/>
    </row>
    <row r="8038" spans="4:38" s="80" customFormat="1">
      <c r="D8038" s="81"/>
      <c r="E8038" s="81"/>
      <c r="K8038" s="82"/>
      <c r="W8038" s="81"/>
      <c r="X8038" s="81"/>
      <c r="AL8038" s="81"/>
    </row>
    <row r="8039" spans="4:38" s="80" customFormat="1">
      <c r="D8039" s="81"/>
      <c r="E8039" s="81"/>
      <c r="K8039" s="82"/>
      <c r="W8039" s="81"/>
      <c r="X8039" s="81"/>
      <c r="AL8039" s="81"/>
    </row>
    <row r="8040" spans="4:38" s="80" customFormat="1">
      <c r="D8040" s="81"/>
      <c r="E8040" s="81"/>
      <c r="K8040" s="82"/>
      <c r="W8040" s="81"/>
      <c r="X8040" s="81"/>
      <c r="AL8040" s="81"/>
    </row>
    <row r="8041" spans="4:38" s="80" customFormat="1">
      <c r="D8041" s="81"/>
      <c r="E8041" s="81"/>
      <c r="K8041" s="82"/>
      <c r="W8041" s="81"/>
      <c r="X8041" s="81"/>
      <c r="AL8041" s="81"/>
    </row>
    <row r="8042" spans="4:38" s="80" customFormat="1">
      <c r="D8042" s="81"/>
      <c r="E8042" s="81"/>
      <c r="K8042" s="82"/>
      <c r="W8042" s="81"/>
      <c r="X8042" s="81"/>
      <c r="AL8042" s="81"/>
    </row>
    <row r="8043" spans="4:38" s="80" customFormat="1">
      <c r="D8043" s="81"/>
      <c r="E8043" s="81"/>
      <c r="K8043" s="82"/>
      <c r="W8043" s="81"/>
      <c r="X8043" s="81"/>
      <c r="AL8043" s="81"/>
    </row>
    <row r="8044" spans="4:38" s="80" customFormat="1">
      <c r="D8044" s="81"/>
      <c r="E8044" s="81"/>
      <c r="K8044" s="82"/>
      <c r="W8044" s="81"/>
      <c r="X8044" s="81"/>
      <c r="AL8044" s="81"/>
    </row>
    <row r="8045" spans="4:38" s="80" customFormat="1">
      <c r="D8045" s="81"/>
      <c r="E8045" s="81"/>
      <c r="K8045" s="82"/>
      <c r="W8045" s="81"/>
      <c r="X8045" s="81"/>
      <c r="AL8045" s="81"/>
    </row>
    <row r="8046" spans="4:38" s="80" customFormat="1">
      <c r="D8046" s="81"/>
      <c r="E8046" s="81"/>
      <c r="K8046" s="82"/>
      <c r="W8046" s="81"/>
      <c r="X8046" s="81"/>
      <c r="AL8046" s="81"/>
    </row>
    <row r="8047" spans="4:38" s="80" customFormat="1">
      <c r="D8047" s="81"/>
      <c r="E8047" s="81"/>
      <c r="K8047" s="82"/>
      <c r="W8047" s="81"/>
      <c r="X8047" s="81"/>
      <c r="AL8047" s="81"/>
    </row>
    <row r="8048" spans="4:38" s="80" customFormat="1">
      <c r="D8048" s="81"/>
      <c r="E8048" s="81"/>
      <c r="K8048" s="82"/>
      <c r="W8048" s="81"/>
      <c r="X8048" s="81"/>
      <c r="AL8048" s="81"/>
    </row>
    <row r="8049" spans="4:38" s="80" customFormat="1">
      <c r="D8049" s="81"/>
      <c r="E8049" s="81"/>
      <c r="K8049" s="82"/>
      <c r="W8049" s="81"/>
      <c r="X8049" s="81"/>
      <c r="AL8049" s="81"/>
    </row>
    <row r="8050" spans="4:38" s="80" customFormat="1">
      <c r="D8050" s="81"/>
      <c r="E8050" s="81"/>
      <c r="K8050" s="82"/>
      <c r="W8050" s="81"/>
      <c r="X8050" s="81"/>
      <c r="AL8050" s="81"/>
    </row>
    <row r="8051" spans="4:38" s="80" customFormat="1">
      <c r="D8051" s="81"/>
      <c r="E8051" s="81"/>
      <c r="K8051" s="82"/>
      <c r="W8051" s="81"/>
      <c r="X8051" s="81"/>
      <c r="AL8051" s="81"/>
    </row>
    <row r="8052" spans="4:38" s="80" customFormat="1">
      <c r="D8052" s="81"/>
      <c r="E8052" s="81"/>
      <c r="K8052" s="82"/>
      <c r="W8052" s="81"/>
      <c r="X8052" s="81"/>
      <c r="AL8052" s="81"/>
    </row>
    <row r="8053" spans="4:38" s="80" customFormat="1">
      <c r="D8053" s="81"/>
      <c r="E8053" s="81"/>
      <c r="K8053" s="82"/>
      <c r="W8053" s="81"/>
      <c r="X8053" s="81"/>
      <c r="AL8053" s="81"/>
    </row>
    <row r="8054" spans="4:38" s="80" customFormat="1">
      <c r="D8054" s="81"/>
      <c r="E8054" s="81"/>
      <c r="K8054" s="82"/>
      <c r="W8054" s="81"/>
      <c r="X8054" s="81"/>
      <c r="AL8054" s="81"/>
    </row>
    <row r="8055" spans="4:38" s="80" customFormat="1">
      <c r="D8055" s="81"/>
      <c r="E8055" s="81"/>
      <c r="K8055" s="82"/>
      <c r="W8055" s="81"/>
      <c r="X8055" s="81"/>
      <c r="AL8055" s="81"/>
    </row>
    <row r="8056" spans="4:38" s="80" customFormat="1">
      <c r="D8056" s="81"/>
      <c r="E8056" s="81"/>
      <c r="K8056" s="82"/>
      <c r="W8056" s="81"/>
      <c r="X8056" s="81"/>
      <c r="AL8056" s="81"/>
    </row>
    <row r="8057" spans="4:38" s="80" customFormat="1">
      <c r="D8057" s="81"/>
      <c r="E8057" s="81"/>
      <c r="K8057" s="82"/>
      <c r="W8057" s="81"/>
      <c r="X8057" s="81"/>
      <c r="AL8057" s="81"/>
    </row>
    <row r="8058" spans="4:38" s="80" customFormat="1">
      <c r="D8058" s="81"/>
      <c r="E8058" s="81"/>
      <c r="K8058" s="82"/>
      <c r="W8058" s="81"/>
      <c r="X8058" s="81"/>
      <c r="AL8058" s="81"/>
    </row>
    <row r="8059" spans="4:38" s="80" customFormat="1">
      <c r="D8059" s="81"/>
      <c r="E8059" s="81"/>
      <c r="K8059" s="82"/>
      <c r="W8059" s="81"/>
      <c r="X8059" s="81"/>
      <c r="AL8059" s="81"/>
    </row>
    <row r="8060" spans="4:38" s="80" customFormat="1">
      <c r="D8060" s="81"/>
      <c r="E8060" s="81"/>
      <c r="K8060" s="82"/>
      <c r="W8060" s="81"/>
      <c r="X8060" s="81"/>
      <c r="AL8060" s="81"/>
    </row>
    <row r="8061" spans="4:38" s="80" customFormat="1">
      <c r="D8061" s="81"/>
      <c r="E8061" s="81"/>
      <c r="K8061" s="82"/>
      <c r="W8061" s="81"/>
      <c r="X8061" s="81"/>
      <c r="AL8061" s="81"/>
    </row>
    <row r="8062" spans="4:38" s="80" customFormat="1">
      <c r="D8062" s="81"/>
      <c r="E8062" s="81"/>
      <c r="K8062" s="82"/>
      <c r="W8062" s="81"/>
      <c r="X8062" s="81"/>
      <c r="AL8062" s="81"/>
    </row>
    <row r="8063" spans="4:38" s="80" customFormat="1">
      <c r="D8063" s="81"/>
      <c r="E8063" s="81"/>
      <c r="K8063" s="82"/>
      <c r="W8063" s="81"/>
      <c r="X8063" s="81"/>
      <c r="AL8063" s="81"/>
    </row>
    <row r="8064" spans="4:38" s="80" customFormat="1">
      <c r="D8064" s="81"/>
      <c r="E8064" s="81"/>
      <c r="K8064" s="82"/>
      <c r="W8064" s="81"/>
      <c r="X8064" s="81"/>
      <c r="AL8064" s="81"/>
    </row>
    <row r="8065" spans="4:38" s="80" customFormat="1">
      <c r="D8065" s="81"/>
      <c r="E8065" s="81"/>
      <c r="K8065" s="82"/>
      <c r="W8065" s="81"/>
      <c r="X8065" s="81"/>
      <c r="AL8065" s="81"/>
    </row>
    <row r="8066" spans="4:38" s="80" customFormat="1">
      <c r="D8066" s="81"/>
      <c r="E8066" s="81"/>
      <c r="K8066" s="82"/>
      <c r="W8066" s="81"/>
      <c r="X8066" s="81"/>
      <c r="AL8066" s="81"/>
    </row>
    <row r="8067" spans="4:38" s="80" customFormat="1">
      <c r="D8067" s="81"/>
      <c r="E8067" s="81"/>
      <c r="K8067" s="82"/>
      <c r="W8067" s="81"/>
      <c r="X8067" s="81"/>
      <c r="AL8067" s="81"/>
    </row>
    <row r="8068" spans="4:38" s="80" customFormat="1">
      <c r="D8068" s="81"/>
      <c r="E8068" s="81"/>
      <c r="K8068" s="82"/>
      <c r="W8068" s="81"/>
      <c r="X8068" s="81"/>
      <c r="AL8068" s="81"/>
    </row>
    <row r="8069" spans="4:38" s="80" customFormat="1">
      <c r="D8069" s="81"/>
      <c r="E8069" s="81"/>
      <c r="K8069" s="82"/>
      <c r="W8069" s="81"/>
      <c r="X8069" s="81"/>
      <c r="AL8069" s="81"/>
    </row>
    <row r="8070" spans="4:38" s="80" customFormat="1">
      <c r="D8070" s="81"/>
      <c r="E8070" s="81"/>
      <c r="K8070" s="82"/>
      <c r="W8070" s="81"/>
      <c r="X8070" s="81"/>
      <c r="AL8070" s="81"/>
    </row>
    <row r="8071" spans="4:38" s="80" customFormat="1">
      <c r="D8071" s="81"/>
      <c r="E8071" s="81"/>
      <c r="K8071" s="82"/>
      <c r="W8071" s="81"/>
      <c r="X8071" s="81"/>
      <c r="AL8071" s="81"/>
    </row>
    <row r="8072" spans="4:38" s="80" customFormat="1">
      <c r="D8072" s="81"/>
      <c r="E8072" s="81"/>
      <c r="K8072" s="82"/>
      <c r="W8072" s="81"/>
      <c r="X8072" s="81"/>
      <c r="AL8072" s="81"/>
    </row>
    <row r="8073" spans="4:38" s="80" customFormat="1">
      <c r="D8073" s="81"/>
      <c r="E8073" s="81"/>
      <c r="K8073" s="82"/>
      <c r="W8073" s="81"/>
      <c r="X8073" s="81"/>
      <c r="AL8073" s="81"/>
    </row>
    <row r="8074" spans="4:38" s="80" customFormat="1">
      <c r="D8074" s="81"/>
      <c r="E8074" s="81"/>
      <c r="K8074" s="82"/>
      <c r="W8074" s="81"/>
      <c r="X8074" s="81"/>
      <c r="AL8074" s="81"/>
    </row>
    <row r="8075" spans="4:38" s="80" customFormat="1">
      <c r="D8075" s="81"/>
      <c r="E8075" s="81"/>
      <c r="K8075" s="82"/>
      <c r="W8075" s="81"/>
      <c r="X8075" s="81"/>
      <c r="AL8075" s="81"/>
    </row>
    <row r="8076" spans="4:38" s="80" customFormat="1">
      <c r="D8076" s="81"/>
      <c r="E8076" s="81"/>
      <c r="K8076" s="82"/>
      <c r="W8076" s="81"/>
      <c r="X8076" s="81"/>
      <c r="AL8076" s="81"/>
    </row>
    <row r="8077" spans="4:38" s="80" customFormat="1">
      <c r="D8077" s="81"/>
      <c r="E8077" s="81"/>
      <c r="K8077" s="82"/>
      <c r="W8077" s="81"/>
      <c r="X8077" s="81"/>
      <c r="AL8077" s="81"/>
    </row>
    <row r="8078" spans="4:38" s="80" customFormat="1">
      <c r="D8078" s="81"/>
      <c r="E8078" s="81"/>
      <c r="K8078" s="82"/>
      <c r="W8078" s="81"/>
      <c r="X8078" s="81"/>
      <c r="AL8078" s="81"/>
    </row>
    <row r="8079" spans="4:38" s="80" customFormat="1">
      <c r="D8079" s="81"/>
      <c r="E8079" s="81"/>
      <c r="K8079" s="82"/>
      <c r="W8079" s="81"/>
      <c r="X8079" s="81"/>
      <c r="AL8079" s="81"/>
    </row>
    <row r="8080" spans="4:38" s="80" customFormat="1">
      <c r="D8080" s="81"/>
      <c r="E8080" s="81"/>
      <c r="K8080" s="82"/>
      <c r="W8080" s="81"/>
      <c r="X8080" s="81"/>
      <c r="AL8080" s="81"/>
    </row>
    <row r="8081" spans="4:38" s="80" customFormat="1">
      <c r="D8081" s="81"/>
      <c r="E8081" s="81"/>
      <c r="K8081" s="82"/>
      <c r="W8081" s="81"/>
      <c r="X8081" s="81"/>
      <c r="AL8081" s="81"/>
    </row>
    <row r="8082" spans="4:38" s="80" customFormat="1">
      <c r="D8082" s="81"/>
      <c r="E8082" s="81"/>
      <c r="K8082" s="82"/>
      <c r="W8082" s="81"/>
      <c r="X8082" s="81"/>
      <c r="AL8082" s="81"/>
    </row>
    <row r="8083" spans="4:38" s="80" customFormat="1">
      <c r="D8083" s="81"/>
      <c r="E8083" s="81"/>
      <c r="K8083" s="82"/>
      <c r="W8083" s="81"/>
      <c r="X8083" s="81"/>
      <c r="AL8083" s="81"/>
    </row>
    <row r="8084" spans="4:38" s="80" customFormat="1">
      <c r="D8084" s="81"/>
      <c r="E8084" s="81"/>
      <c r="K8084" s="82"/>
      <c r="W8084" s="81"/>
      <c r="X8084" s="81"/>
      <c r="AL8084" s="81"/>
    </row>
    <row r="8085" spans="4:38" s="80" customFormat="1">
      <c r="D8085" s="81"/>
      <c r="E8085" s="81"/>
      <c r="K8085" s="82"/>
      <c r="W8085" s="81"/>
      <c r="X8085" s="81"/>
      <c r="AL8085" s="81"/>
    </row>
    <row r="8086" spans="4:38" s="80" customFormat="1">
      <c r="D8086" s="81"/>
      <c r="E8086" s="81"/>
      <c r="K8086" s="82"/>
      <c r="W8086" s="81"/>
      <c r="X8086" s="81"/>
      <c r="AL8086" s="81"/>
    </row>
    <row r="8087" spans="4:38" s="80" customFormat="1">
      <c r="D8087" s="81"/>
      <c r="E8087" s="81"/>
      <c r="K8087" s="82"/>
      <c r="W8087" s="81"/>
      <c r="X8087" s="81"/>
      <c r="AL8087" s="81"/>
    </row>
    <row r="8088" spans="4:38" s="80" customFormat="1">
      <c r="D8088" s="81"/>
      <c r="E8088" s="81"/>
      <c r="K8088" s="82"/>
      <c r="W8088" s="81"/>
      <c r="X8088" s="81"/>
      <c r="AL8088" s="81"/>
    </row>
    <row r="8089" spans="4:38" s="80" customFormat="1">
      <c r="D8089" s="81"/>
      <c r="E8089" s="81"/>
      <c r="K8089" s="82"/>
      <c r="W8089" s="81"/>
      <c r="X8089" s="81"/>
      <c r="AL8089" s="81"/>
    </row>
    <row r="8090" spans="4:38" s="80" customFormat="1">
      <c r="D8090" s="81"/>
      <c r="E8090" s="81"/>
      <c r="K8090" s="82"/>
      <c r="W8090" s="81"/>
      <c r="X8090" s="81"/>
      <c r="AL8090" s="81"/>
    </row>
    <row r="8091" spans="4:38" s="80" customFormat="1">
      <c r="D8091" s="81"/>
      <c r="E8091" s="81"/>
      <c r="K8091" s="82"/>
      <c r="W8091" s="81"/>
      <c r="X8091" s="81"/>
      <c r="AL8091" s="81"/>
    </row>
    <row r="8092" spans="4:38" s="80" customFormat="1">
      <c r="D8092" s="81"/>
      <c r="E8092" s="81"/>
      <c r="K8092" s="82"/>
      <c r="W8092" s="81"/>
      <c r="X8092" s="81"/>
      <c r="AL8092" s="81"/>
    </row>
    <row r="8093" spans="4:38" s="80" customFormat="1">
      <c r="D8093" s="81"/>
      <c r="E8093" s="81"/>
      <c r="K8093" s="82"/>
      <c r="W8093" s="81"/>
      <c r="X8093" s="81"/>
      <c r="AL8093" s="81"/>
    </row>
    <row r="8094" spans="4:38" s="80" customFormat="1">
      <c r="D8094" s="81"/>
      <c r="E8094" s="81"/>
      <c r="K8094" s="82"/>
      <c r="W8094" s="81"/>
      <c r="X8094" s="81"/>
      <c r="AL8094" s="81"/>
    </row>
    <row r="8095" spans="4:38" s="80" customFormat="1">
      <c r="D8095" s="81"/>
      <c r="E8095" s="81"/>
      <c r="K8095" s="82"/>
      <c r="W8095" s="81"/>
      <c r="X8095" s="81"/>
      <c r="AL8095" s="81"/>
    </row>
    <row r="8096" spans="4:38" s="80" customFormat="1">
      <c r="D8096" s="81"/>
      <c r="E8096" s="81"/>
      <c r="K8096" s="82"/>
      <c r="W8096" s="81"/>
      <c r="X8096" s="81"/>
      <c r="AL8096" s="81"/>
    </row>
    <row r="8097" spans="4:38" s="80" customFormat="1">
      <c r="D8097" s="81"/>
      <c r="E8097" s="81"/>
      <c r="K8097" s="82"/>
      <c r="W8097" s="81"/>
      <c r="X8097" s="81"/>
      <c r="AL8097" s="81"/>
    </row>
    <row r="8098" spans="4:38" s="80" customFormat="1">
      <c r="D8098" s="81"/>
      <c r="E8098" s="81"/>
      <c r="K8098" s="82"/>
      <c r="W8098" s="81"/>
      <c r="X8098" s="81"/>
      <c r="AL8098" s="81"/>
    </row>
    <row r="8099" spans="4:38" s="80" customFormat="1">
      <c r="D8099" s="81"/>
      <c r="E8099" s="81"/>
      <c r="K8099" s="82"/>
      <c r="W8099" s="81"/>
      <c r="X8099" s="81"/>
      <c r="AL8099" s="81"/>
    </row>
    <row r="8100" spans="4:38" s="80" customFormat="1">
      <c r="D8100" s="81"/>
      <c r="E8100" s="81"/>
      <c r="K8100" s="82"/>
      <c r="W8100" s="81"/>
      <c r="X8100" s="81"/>
      <c r="AL8100" s="81"/>
    </row>
    <row r="8101" spans="4:38" s="80" customFormat="1">
      <c r="D8101" s="81"/>
      <c r="E8101" s="81"/>
      <c r="K8101" s="82"/>
      <c r="W8101" s="81"/>
      <c r="X8101" s="81"/>
      <c r="AL8101" s="81"/>
    </row>
    <row r="8102" spans="4:38" s="80" customFormat="1">
      <c r="D8102" s="81"/>
      <c r="E8102" s="81"/>
      <c r="K8102" s="82"/>
      <c r="W8102" s="81"/>
      <c r="X8102" s="81"/>
      <c r="AL8102" s="81"/>
    </row>
    <row r="8103" spans="4:38" s="80" customFormat="1">
      <c r="D8103" s="81"/>
      <c r="E8103" s="81"/>
      <c r="K8103" s="82"/>
      <c r="W8103" s="81"/>
      <c r="X8103" s="81"/>
      <c r="AL8103" s="81"/>
    </row>
    <row r="8104" spans="4:38" s="80" customFormat="1">
      <c r="D8104" s="81"/>
      <c r="E8104" s="81"/>
      <c r="K8104" s="82"/>
      <c r="W8104" s="81"/>
      <c r="X8104" s="81"/>
      <c r="AL8104" s="81"/>
    </row>
    <row r="8105" spans="4:38" s="80" customFormat="1">
      <c r="D8105" s="81"/>
      <c r="E8105" s="81"/>
      <c r="K8105" s="82"/>
      <c r="W8105" s="81"/>
      <c r="X8105" s="81"/>
      <c r="AL8105" s="81"/>
    </row>
    <row r="8106" spans="4:38" s="80" customFormat="1">
      <c r="D8106" s="81"/>
      <c r="E8106" s="81"/>
      <c r="K8106" s="82"/>
      <c r="W8106" s="81"/>
      <c r="X8106" s="81"/>
      <c r="AL8106" s="81"/>
    </row>
    <row r="8107" spans="4:38" s="80" customFormat="1">
      <c r="D8107" s="81"/>
      <c r="E8107" s="81"/>
      <c r="K8107" s="82"/>
      <c r="W8107" s="81"/>
      <c r="X8107" s="81"/>
      <c r="AL8107" s="81"/>
    </row>
    <row r="8108" spans="4:38" s="80" customFormat="1">
      <c r="D8108" s="81"/>
      <c r="E8108" s="81"/>
      <c r="K8108" s="82"/>
      <c r="W8108" s="81"/>
      <c r="X8108" s="81"/>
      <c r="AL8108" s="81"/>
    </row>
    <row r="8109" spans="4:38" s="80" customFormat="1">
      <c r="D8109" s="81"/>
      <c r="E8109" s="81"/>
      <c r="K8109" s="82"/>
      <c r="W8109" s="81"/>
      <c r="X8109" s="81"/>
      <c r="AL8109" s="81"/>
    </row>
    <row r="8110" spans="4:38" s="80" customFormat="1">
      <c r="D8110" s="81"/>
      <c r="E8110" s="81"/>
      <c r="K8110" s="82"/>
      <c r="W8110" s="81"/>
      <c r="X8110" s="81"/>
      <c r="AL8110" s="81"/>
    </row>
    <row r="8111" spans="4:38" s="80" customFormat="1">
      <c r="D8111" s="81"/>
      <c r="E8111" s="81"/>
      <c r="K8111" s="82"/>
      <c r="W8111" s="81"/>
      <c r="X8111" s="81"/>
      <c r="AL8111" s="81"/>
    </row>
    <row r="8112" spans="4:38" s="80" customFormat="1">
      <c r="D8112" s="81"/>
      <c r="E8112" s="81"/>
      <c r="K8112" s="82"/>
      <c r="W8112" s="81"/>
      <c r="X8112" s="81"/>
      <c r="AL8112" s="81"/>
    </row>
    <row r="8113" spans="4:38" s="80" customFormat="1">
      <c r="D8113" s="81"/>
      <c r="E8113" s="81"/>
      <c r="K8113" s="82"/>
      <c r="W8113" s="81"/>
      <c r="X8113" s="81"/>
      <c r="AL8113" s="81"/>
    </row>
    <row r="8114" spans="4:38" s="80" customFormat="1">
      <c r="D8114" s="81"/>
      <c r="E8114" s="81"/>
      <c r="K8114" s="82"/>
      <c r="W8114" s="81"/>
      <c r="X8114" s="81"/>
      <c r="AL8114" s="81"/>
    </row>
    <row r="8115" spans="4:38" s="80" customFormat="1">
      <c r="D8115" s="81"/>
      <c r="E8115" s="81"/>
      <c r="K8115" s="82"/>
      <c r="W8115" s="81"/>
      <c r="X8115" s="81"/>
      <c r="AL8115" s="81"/>
    </row>
    <row r="8116" spans="4:38" s="80" customFormat="1">
      <c r="D8116" s="81"/>
      <c r="E8116" s="81"/>
      <c r="K8116" s="82"/>
      <c r="W8116" s="81"/>
      <c r="X8116" s="81"/>
      <c r="AL8116" s="81"/>
    </row>
    <row r="8117" spans="4:38" s="80" customFormat="1">
      <c r="D8117" s="81"/>
      <c r="E8117" s="81"/>
      <c r="K8117" s="82"/>
      <c r="W8117" s="81"/>
      <c r="X8117" s="81"/>
      <c r="AL8117" s="81"/>
    </row>
    <row r="8118" spans="4:38" s="80" customFormat="1">
      <c r="D8118" s="81"/>
      <c r="E8118" s="81"/>
      <c r="K8118" s="82"/>
      <c r="W8118" s="81"/>
      <c r="X8118" s="81"/>
      <c r="AL8118" s="81"/>
    </row>
    <row r="8119" spans="4:38" s="80" customFormat="1">
      <c r="D8119" s="81"/>
      <c r="E8119" s="81"/>
      <c r="K8119" s="82"/>
      <c r="W8119" s="81"/>
      <c r="X8119" s="81"/>
      <c r="AL8119" s="81"/>
    </row>
    <row r="8120" spans="4:38" s="80" customFormat="1">
      <c r="D8120" s="81"/>
      <c r="E8120" s="81"/>
      <c r="K8120" s="82"/>
      <c r="W8120" s="81"/>
      <c r="X8120" s="81"/>
      <c r="AL8120" s="81"/>
    </row>
    <row r="8121" spans="4:38" s="80" customFormat="1">
      <c r="D8121" s="81"/>
      <c r="E8121" s="81"/>
      <c r="K8121" s="82"/>
      <c r="W8121" s="81"/>
      <c r="X8121" s="81"/>
      <c r="AL8121" s="81"/>
    </row>
    <row r="8122" spans="4:38" s="80" customFormat="1">
      <c r="D8122" s="81"/>
      <c r="E8122" s="81"/>
      <c r="K8122" s="82"/>
      <c r="W8122" s="81"/>
      <c r="X8122" s="81"/>
      <c r="AL8122" s="81"/>
    </row>
    <row r="8123" spans="4:38" s="80" customFormat="1">
      <c r="D8123" s="81"/>
      <c r="E8123" s="81"/>
      <c r="K8123" s="82"/>
      <c r="W8123" s="81"/>
      <c r="X8123" s="81"/>
      <c r="AL8123" s="81"/>
    </row>
    <row r="8124" spans="4:38" s="80" customFormat="1">
      <c r="D8124" s="81"/>
      <c r="E8124" s="81"/>
      <c r="K8124" s="82"/>
      <c r="W8124" s="81"/>
      <c r="X8124" s="81"/>
      <c r="AL8124" s="81"/>
    </row>
    <row r="8125" spans="4:38" s="80" customFormat="1">
      <c r="D8125" s="81"/>
      <c r="E8125" s="81"/>
      <c r="K8125" s="82"/>
      <c r="W8125" s="81"/>
      <c r="X8125" s="81"/>
      <c r="AL8125" s="81"/>
    </row>
    <row r="8126" spans="4:38" s="80" customFormat="1">
      <c r="D8126" s="81"/>
      <c r="E8126" s="81"/>
      <c r="K8126" s="82"/>
      <c r="W8126" s="81"/>
      <c r="X8126" s="81"/>
      <c r="AL8126" s="81"/>
    </row>
    <row r="8127" spans="4:38" s="80" customFormat="1">
      <c r="D8127" s="81"/>
      <c r="E8127" s="81"/>
      <c r="K8127" s="82"/>
      <c r="W8127" s="81"/>
      <c r="X8127" s="81"/>
      <c r="AL8127" s="81"/>
    </row>
    <row r="8128" spans="4:38" s="80" customFormat="1">
      <c r="D8128" s="81"/>
      <c r="E8128" s="81"/>
      <c r="K8128" s="82"/>
      <c r="W8128" s="81"/>
      <c r="X8128" s="81"/>
      <c r="AL8128" s="81"/>
    </row>
    <row r="8129" spans="4:38" s="80" customFormat="1">
      <c r="D8129" s="81"/>
      <c r="E8129" s="81"/>
      <c r="K8129" s="82"/>
      <c r="W8129" s="81"/>
      <c r="X8129" s="81"/>
      <c r="AL8129" s="81"/>
    </row>
    <row r="8130" spans="4:38" s="80" customFormat="1">
      <c r="D8130" s="81"/>
      <c r="E8130" s="81"/>
      <c r="K8130" s="82"/>
      <c r="W8130" s="81"/>
      <c r="X8130" s="81"/>
      <c r="AL8130" s="81"/>
    </row>
    <row r="8131" spans="4:38" s="80" customFormat="1">
      <c r="D8131" s="81"/>
      <c r="E8131" s="81"/>
      <c r="K8131" s="82"/>
      <c r="W8131" s="81"/>
      <c r="X8131" s="81"/>
      <c r="AL8131" s="81"/>
    </row>
    <row r="8132" spans="4:38" s="80" customFormat="1">
      <c r="D8132" s="81"/>
      <c r="E8132" s="81"/>
      <c r="K8132" s="82"/>
      <c r="W8132" s="81"/>
      <c r="X8132" s="81"/>
      <c r="AL8132" s="81"/>
    </row>
    <row r="8133" spans="4:38" s="80" customFormat="1">
      <c r="D8133" s="81"/>
      <c r="E8133" s="81"/>
      <c r="K8133" s="82"/>
      <c r="W8133" s="81"/>
      <c r="X8133" s="81"/>
      <c r="AL8133" s="81"/>
    </row>
    <row r="8134" spans="4:38" s="80" customFormat="1">
      <c r="D8134" s="81"/>
      <c r="E8134" s="81"/>
      <c r="K8134" s="82"/>
      <c r="W8134" s="81"/>
      <c r="X8134" s="81"/>
      <c r="AL8134" s="81"/>
    </row>
    <row r="8135" spans="4:38" s="80" customFormat="1">
      <c r="D8135" s="81"/>
      <c r="E8135" s="81"/>
      <c r="K8135" s="82"/>
      <c r="W8135" s="81"/>
      <c r="X8135" s="81"/>
      <c r="AL8135" s="81"/>
    </row>
    <row r="8136" spans="4:38" s="80" customFormat="1">
      <c r="D8136" s="81"/>
      <c r="E8136" s="81"/>
      <c r="K8136" s="82"/>
      <c r="W8136" s="81"/>
      <c r="X8136" s="81"/>
      <c r="AL8136" s="81"/>
    </row>
    <row r="8137" spans="4:38" s="80" customFormat="1">
      <c r="D8137" s="81"/>
      <c r="E8137" s="81"/>
      <c r="K8137" s="82"/>
      <c r="W8137" s="81"/>
      <c r="X8137" s="81"/>
      <c r="AL8137" s="81"/>
    </row>
    <row r="8138" spans="4:38" s="80" customFormat="1">
      <c r="D8138" s="81"/>
      <c r="E8138" s="81"/>
      <c r="K8138" s="82"/>
      <c r="W8138" s="81"/>
      <c r="X8138" s="81"/>
      <c r="AL8138" s="81"/>
    </row>
    <row r="8139" spans="4:38" s="80" customFormat="1">
      <c r="D8139" s="81"/>
      <c r="E8139" s="81"/>
      <c r="K8139" s="82"/>
      <c r="W8139" s="81"/>
      <c r="X8139" s="81"/>
      <c r="AL8139" s="81"/>
    </row>
    <row r="8140" spans="4:38" s="80" customFormat="1">
      <c r="D8140" s="81"/>
      <c r="E8140" s="81"/>
      <c r="K8140" s="82"/>
      <c r="W8140" s="81"/>
      <c r="X8140" s="81"/>
      <c r="AL8140" s="81"/>
    </row>
    <row r="8141" spans="4:38" s="80" customFormat="1">
      <c r="D8141" s="81"/>
      <c r="E8141" s="81"/>
      <c r="K8141" s="82"/>
      <c r="W8141" s="81"/>
      <c r="X8141" s="81"/>
      <c r="AL8141" s="81"/>
    </row>
    <row r="8142" spans="4:38" s="80" customFormat="1">
      <c r="D8142" s="81"/>
      <c r="E8142" s="81"/>
      <c r="K8142" s="82"/>
      <c r="W8142" s="81"/>
      <c r="X8142" s="81"/>
      <c r="AL8142" s="81"/>
    </row>
    <row r="8143" spans="4:38" s="80" customFormat="1">
      <c r="D8143" s="81"/>
      <c r="E8143" s="81"/>
      <c r="K8143" s="82"/>
      <c r="W8143" s="81"/>
      <c r="X8143" s="81"/>
      <c r="AL8143" s="81"/>
    </row>
    <row r="8144" spans="4:38" s="80" customFormat="1">
      <c r="D8144" s="81"/>
      <c r="E8144" s="81"/>
      <c r="K8144" s="82"/>
      <c r="W8144" s="81"/>
      <c r="X8144" s="81"/>
      <c r="AL8144" s="81"/>
    </row>
    <row r="8145" spans="4:38" s="80" customFormat="1">
      <c r="D8145" s="81"/>
      <c r="E8145" s="81"/>
      <c r="K8145" s="82"/>
      <c r="W8145" s="81"/>
      <c r="X8145" s="81"/>
      <c r="AL8145" s="81"/>
    </row>
    <row r="8146" spans="4:38" s="80" customFormat="1">
      <c r="D8146" s="81"/>
      <c r="E8146" s="81"/>
      <c r="K8146" s="82"/>
      <c r="W8146" s="81"/>
      <c r="X8146" s="81"/>
      <c r="AL8146" s="81"/>
    </row>
    <row r="8147" spans="4:38" s="80" customFormat="1">
      <c r="D8147" s="81"/>
      <c r="E8147" s="81"/>
      <c r="K8147" s="82"/>
      <c r="W8147" s="81"/>
      <c r="X8147" s="81"/>
      <c r="AL8147" s="81"/>
    </row>
    <row r="8148" spans="4:38" s="80" customFormat="1">
      <c r="D8148" s="81"/>
      <c r="E8148" s="81"/>
      <c r="K8148" s="82"/>
      <c r="W8148" s="81"/>
      <c r="X8148" s="81"/>
      <c r="AL8148" s="81"/>
    </row>
    <row r="8149" spans="4:38" s="80" customFormat="1">
      <c r="D8149" s="81"/>
      <c r="E8149" s="81"/>
      <c r="K8149" s="82"/>
      <c r="W8149" s="81"/>
      <c r="X8149" s="81"/>
      <c r="AL8149" s="81"/>
    </row>
    <row r="8150" spans="4:38" s="80" customFormat="1">
      <c r="D8150" s="81"/>
      <c r="E8150" s="81"/>
      <c r="K8150" s="82"/>
      <c r="W8150" s="81"/>
      <c r="X8150" s="81"/>
      <c r="AL8150" s="81"/>
    </row>
    <row r="8151" spans="4:38" s="80" customFormat="1">
      <c r="D8151" s="81"/>
      <c r="E8151" s="81"/>
      <c r="K8151" s="82"/>
      <c r="W8151" s="81"/>
      <c r="X8151" s="81"/>
      <c r="AL8151" s="81"/>
    </row>
    <row r="8152" spans="4:38" s="80" customFormat="1">
      <c r="D8152" s="81"/>
      <c r="E8152" s="81"/>
      <c r="K8152" s="82"/>
      <c r="W8152" s="81"/>
      <c r="X8152" s="81"/>
      <c r="AL8152" s="81"/>
    </row>
    <row r="8153" spans="4:38" s="80" customFormat="1">
      <c r="D8153" s="81"/>
      <c r="E8153" s="81"/>
      <c r="K8153" s="82"/>
      <c r="W8153" s="81"/>
      <c r="X8153" s="81"/>
      <c r="AL8153" s="81"/>
    </row>
    <row r="8154" spans="4:38" s="80" customFormat="1">
      <c r="D8154" s="81"/>
      <c r="E8154" s="81"/>
      <c r="K8154" s="82"/>
      <c r="W8154" s="81"/>
      <c r="X8154" s="81"/>
      <c r="AL8154" s="81"/>
    </row>
    <row r="8155" spans="4:38" s="80" customFormat="1">
      <c r="D8155" s="81"/>
      <c r="E8155" s="81"/>
      <c r="K8155" s="82"/>
      <c r="W8155" s="81"/>
      <c r="X8155" s="81"/>
      <c r="AL8155" s="81"/>
    </row>
    <row r="8156" spans="4:38" s="80" customFormat="1">
      <c r="D8156" s="81"/>
      <c r="E8156" s="81"/>
      <c r="K8156" s="82"/>
      <c r="W8156" s="81"/>
      <c r="X8156" s="81"/>
      <c r="AL8156" s="81"/>
    </row>
    <row r="8157" spans="4:38" s="80" customFormat="1">
      <c r="D8157" s="81"/>
      <c r="E8157" s="81"/>
      <c r="K8157" s="82"/>
      <c r="W8157" s="81"/>
      <c r="X8157" s="81"/>
      <c r="AL8157" s="81"/>
    </row>
    <row r="8158" spans="4:38" s="80" customFormat="1">
      <c r="D8158" s="81"/>
      <c r="E8158" s="81"/>
      <c r="K8158" s="82"/>
      <c r="W8158" s="81"/>
      <c r="X8158" s="81"/>
      <c r="AL8158" s="81"/>
    </row>
    <row r="8159" spans="4:38" s="80" customFormat="1">
      <c r="D8159" s="81"/>
      <c r="E8159" s="81"/>
      <c r="K8159" s="82"/>
      <c r="W8159" s="81"/>
      <c r="X8159" s="81"/>
      <c r="AL8159" s="81"/>
    </row>
    <row r="8160" spans="4:38" s="80" customFormat="1">
      <c r="D8160" s="81"/>
      <c r="E8160" s="81"/>
      <c r="K8160" s="82"/>
      <c r="W8160" s="81"/>
      <c r="X8160" s="81"/>
      <c r="AL8160" s="81"/>
    </row>
    <row r="8161" spans="4:38" s="80" customFormat="1">
      <c r="D8161" s="81"/>
      <c r="E8161" s="81"/>
      <c r="K8161" s="82"/>
      <c r="W8161" s="81"/>
      <c r="X8161" s="81"/>
      <c r="AL8161" s="81"/>
    </row>
    <row r="8162" spans="4:38" s="80" customFormat="1">
      <c r="D8162" s="81"/>
      <c r="E8162" s="81"/>
      <c r="K8162" s="82"/>
      <c r="W8162" s="81"/>
      <c r="X8162" s="81"/>
      <c r="AL8162" s="81"/>
    </row>
    <row r="8163" spans="4:38" s="80" customFormat="1">
      <c r="D8163" s="81"/>
      <c r="E8163" s="81"/>
      <c r="K8163" s="82"/>
      <c r="W8163" s="81"/>
      <c r="X8163" s="81"/>
      <c r="AL8163" s="81"/>
    </row>
    <row r="8164" spans="4:38" s="80" customFormat="1">
      <c r="D8164" s="81"/>
      <c r="E8164" s="81"/>
      <c r="K8164" s="82"/>
      <c r="W8164" s="81"/>
      <c r="X8164" s="81"/>
      <c r="AL8164" s="81"/>
    </row>
    <row r="8165" spans="4:38" s="80" customFormat="1">
      <c r="D8165" s="81"/>
      <c r="E8165" s="81"/>
      <c r="K8165" s="82"/>
      <c r="W8165" s="81"/>
      <c r="X8165" s="81"/>
      <c r="AL8165" s="81"/>
    </row>
    <row r="8166" spans="4:38" s="80" customFormat="1">
      <c r="D8166" s="81"/>
      <c r="E8166" s="81"/>
      <c r="K8166" s="82"/>
      <c r="W8166" s="81"/>
      <c r="X8166" s="81"/>
      <c r="AL8166" s="81"/>
    </row>
    <row r="8167" spans="4:38" s="80" customFormat="1">
      <c r="D8167" s="81"/>
      <c r="E8167" s="81"/>
      <c r="K8167" s="82"/>
      <c r="W8167" s="81"/>
      <c r="X8167" s="81"/>
      <c r="AL8167" s="81"/>
    </row>
    <row r="8168" spans="4:38" s="80" customFormat="1">
      <c r="D8168" s="81"/>
      <c r="E8168" s="81"/>
      <c r="K8168" s="82"/>
      <c r="W8168" s="81"/>
      <c r="X8168" s="81"/>
      <c r="AL8168" s="81"/>
    </row>
    <row r="8169" spans="4:38" s="80" customFormat="1">
      <c r="D8169" s="81"/>
      <c r="E8169" s="81"/>
      <c r="K8169" s="82"/>
      <c r="W8169" s="81"/>
      <c r="X8169" s="81"/>
      <c r="AL8169" s="81"/>
    </row>
    <row r="8170" spans="4:38" s="80" customFormat="1">
      <c r="D8170" s="81"/>
      <c r="E8170" s="81"/>
      <c r="K8170" s="82"/>
      <c r="W8170" s="81"/>
      <c r="X8170" s="81"/>
      <c r="AL8170" s="81"/>
    </row>
    <row r="8171" spans="4:38" s="80" customFormat="1">
      <c r="D8171" s="81"/>
      <c r="E8171" s="81"/>
      <c r="K8171" s="82"/>
      <c r="W8171" s="81"/>
      <c r="X8171" s="81"/>
      <c r="AL8171" s="81"/>
    </row>
    <row r="8172" spans="4:38" s="80" customFormat="1">
      <c r="D8172" s="81"/>
      <c r="E8172" s="81"/>
      <c r="K8172" s="82"/>
      <c r="W8172" s="81"/>
      <c r="X8172" s="81"/>
      <c r="AL8172" s="81"/>
    </row>
    <row r="8173" spans="4:38" s="80" customFormat="1">
      <c r="D8173" s="81"/>
      <c r="E8173" s="81"/>
      <c r="K8173" s="82"/>
      <c r="W8173" s="81"/>
      <c r="X8173" s="81"/>
      <c r="AL8173" s="81"/>
    </row>
    <row r="8174" spans="4:38" s="80" customFormat="1">
      <c r="D8174" s="81"/>
      <c r="E8174" s="81"/>
      <c r="K8174" s="82"/>
      <c r="W8174" s="81"/>
      <c r="X8174" s="81"/>
      <c r="AL8174" s="81"/>
    </row>
    <row r="8175" spans="4:38" s="80" customFormat="1">
      <c r="D8175" s="81"/>
      <c r="E8175" s="81"/>
      <c r="K8175" s="82"/>
      <c r="W8175" s="81"/>
      <c r="X8175" s="81"/>
      <c r="AL8175" s="81"/>
    </row>
    <row r="8176" spans="4:38" s="80" customFormat="1">
      <c r="D8176" s="81"/>
      <c r="E8176" s="81"/>
      <c r="K8176" s="82"/>
      <c r="W8176" s="81"/>
      <c r="X8176" s="81"/>
      <c r="AL8176" s="81"/>
    </row>
    <row r="8177" spans="4:38" s="80" customFormat="1">
      <c r="D8177" s="81"/>
      <c r="E8177" s="81"/>
      <c r="K8177" s="82"/>
      <c r="W8177" s="81"/>
      <c r="X8177" s="81"/>
      <c r="AL8177" s="81"/>
    </row>
    <row r="8178" spans="4:38" s="80" customFormat="1">
      <c r="D8178" s="81"/>
      <c r="E8178" s="81"/>
      <c r="K8178" s="82"/>
      <c r="W8178" s="81"/>
      <c r="X8178" s="81"/>
      <c r="AL8178" s="81"/>
    </row>
    <row r="8179" spans="4:38" s="80" customFormat="1">
      <c r="D8179" s="81"/>
      <c r="E8179" s="81"/>
      <c r="K8179" s="82"/>
      <c r="W8179" s="81"/>
      <c r="X8179" s="81"/>
      <c r="AL8179" s="81"/>
    </row>
    <row r="8180" spans="4:38" s="80" customFormat="1">
      <c r="D8180" s="81"/>
      <c r="E8180" s="81"/>
      <c r="K8180" s="82"/>
      <c r="W8180" s="81"/>
      <c r="X8180" s="81"/>
      <c r="AL8180" s="81"/>
    </row>
    <row r="8181" spans="4:38" s="80" customFormat="1">
      <c r="D8181" s="81"/>
      <c r="E8181" s="81"/>
      <c r="K8181" s="82"/>
      <c r="W8181" s="81"/>
      <c r="X8181" s="81"/>
      <c r="AL8181" s="81"/>
    </row>
    <row r="8182" spans="4:38" s="80" customFormat="1">
      <c r="D8182" s="81"/>
      <c r="E8182" s="81"/>
      <c r="K8182" s="82"/>
      <c r="W8182" s="81"/>
      <c r="X8182" s="81"/>
      <c r="AL8182" s="81"/>
    </row>
    <row r="8183" spans="4:38" s="80" customFormat="1">
      <c r="D8183" s="81"/>
      <c r="E8183" s="81"/>
      <c r="K8183" s="82"/>
      <c r="W8183" s="81"/>
      <c r="X8183" s="81"/>
      <c r="AL8183" s="81"/>
    </row>
    <row r="8184" spans="4:38" s="80" customFormat="1">
      <c r="D8184" s="81"/>
      <c r="E8184" s="81"/>
      <c r="K8184" s="82"/>
      <c r="W8184" s="81"/>
      <c r="X8184" s="81"/>
      <c r="AL8184" s="81"/>
    </row>
    <row r="8185" spans="4:38" s="80" customFormat="1">
      <c r="D8185" s="81"/>
      <c r="E8185" s="81"/>
      <c r="K8185" s="82"/>
      <c r="W8185" s="81"/>
      <c r="X8185" s="81"/>
      <c r="AL8185" s="81"/>
    </row>
    <row r="8186" spans="4:38" s="80" customFormat="1">
      <c r="D8186" s="81"/>
      <c r="E8186" s="81"/>
      <c r="K8186" s="82"/>
      <c r="W8186" s="81"/>
      <c r="X8186" s="81"/>
      <c r="AL8186" s="81"/>
    </row>
    <row r="8187" spans="4:38" s="80" customFormat="1">
      <c r="D8187" s="81"/>
      <c r="E8187" s="81"/>
      <c r="K8187" s="82"/>
      <c r="W8187" s="81"/>
      <c r="X8187" s="81"/>
      <c r="AL8187" s="81"/>
    </row>
    <row r="8188" spans="4:38" s="80" customFormat="1">
      <c r="D8188" s="81"/>
      <c r="E8188" s="81"/>
      <c r="K8188" s="82"/>
      <c r="W8188" s="81"/>
      <c r="X8188" s="81"/>
      <c r="AL8188" s="81"/>
    </row>
    <row r="8189" spans="4:38" s="80" customFormat="1">
      <c r="D8189" s="81"/>
      <c r="E8189" s="81"/>
      <c r="K8189" s="82"/>
      <c r="W8189" s="81"/>
      <c r="X8189" s="81"/>
      <c r="AL8189" s="81"/>
    </row>
    <row r="8190" spans="4:38" s="80" customFormat="1">
      <c r="D8190" s="81"/>
      <c r="E8190" s="81"/>
      <c r="K8190" s="82"/>
      <c r="W8190" s="81"/>
      <c r="X8190" s="81"/>
      <c r="AL8190" s="81"/>
    </row>
    <row r="8191" spans="4:38" s="80" customFormat="1">
      <c r="D8191" s="81"/>
      <c r="E8191" s="81"/>
      <c r="K8191" s="82"/>
      <c r="W8191" s="81"/>
      <c r="X8191" s="81"/>
      <c r="AL8191" s="81"/>
    </row>
    <row r="8192" spans="4:38" s="80" customFormat="1">
      <c r="D8192" s="81"/>
      <c r="E8192" s="81"/>
      <c r="K8192" s="82"/>
      <c r="W8192" s="81"/>
      <c r="X8192" s="81"/>
      <c r="AL8192" s="81"/>
    </row>
    <row r="8193" spans="4:38" s="80" customFormat="1">
      <c r="D8193" s="81"/>
      <c r="E8193" s="81"/>
      <c r="K8193" s="82"/>
      <c r="W8193" s="81"/>
      <c r="X8193" s="81"/>
      <c r="AL8193" s="81"/>
    </row>
    <row r="8194" spans="4:38" s="80" customFormat="1">
      <c r="D8194" s="81"/>
      <c r="E8194" s="81"/>
      <c r="K8194" s="82"/>
      <c r="W8194" s="81"/>
      <c r="X8194" s="81"/>
      <c r="AL8194" s="81"/>
    </row>
    <row r="8195" spans="4:38" s="80" customFormat="1">
      <c r="D8195" s="81"/>
      <c r="E8195" s="81"/>
      <c r="K8195" s="82"/>
      <c r="W8195" s="81"/>
      <c r="X8195" s="81"/>
      <c r="AL8195" s="81"/>
    </row>
    <row r="8196" spans="4:38" s="80" customFormat="1">
      <c r="D8196" s="81"/>
      <c r="E8196" s="81"/>
      <c r="K8196" s="82"/>
      <c r="W8196" s="81"/>
      <c r="X8196" s="81"/>
      <c r="AL8196" s="81"/>
    </row>
    <row r="8197" spans="4:38" s="80" customFormat="1">
      <c r="D8197" s="81"/>
      <c r="E8197" s="81"/>
      <c r="K8197" s="82"/>
      <c r="W8197" s="81"/>
      <c r="X8197" s="81"/>
      <c r="AL8197" s="81"/>
    </row>
    <row r="8198" spans="4:38" s="80" customFormat="1">
      <c r="D8198" s="81"/>
      <c r="E8198" s="81"/>
      <c r="K8198" s="82"/>
      <c r="W8198" s="81"/>
      <c r="X8198" s="81"/>
      <c r="AL8198" s="81"/>
    </row>
    <row r="8199" spans="4:38" s="80" customFormat="1">
      <c r="D8199" s="81"/>
      <c r="E8199" s="81"/>
      <c r="K8199" s="82"/>
      <c r="W8199" s="81"/>
      <c r="X8199" s="81"/>
      <c r="AL8199" s="81"/>
    </row>
    <row r="8200" spans="4:38" s="80" customFormat="1">
      <c r="D8200" s="81"/>
      <c r="E8200" s="81"/>
      <c r="K8200" s="82"/>
      <c r="W8200" s="81"/>
      <c r="X8200" s="81"/>
      <c r="AL8200" s="81"/>
    </row>
    <row r="8201" spans="4:38" s="80" customFormat="1">
      <c r="D8201" s="81"/>
      <c r="E8201" s="81"/>
      <c r="K8201" s="82"/>
      <c r="W8201" s="81"/>
      <c r="X8201" s="81"/>
      <c r="AL8201" s="81"/>
    </row>
    <row r="8202" spans="4:38" s="80" customFormat="1">
      <c r="D8202" s="81"/>
      <c r="E8202" s="81"/>
      <c r="K8202" s="82"/>
      <c r="W8202" s="81"/>
      <c r="X8202" s="81"/>
      <c r="AL8202" s="81"/>
    </row>
    <row r="8203" spans="4:38" s="80" customFormat="1">
      <c r="D8203" s="81"/>
      <c r="E8203" s="81"/>
      <c r="K8203" s="82"/>
      <c r="W8203" s="81"/>
      <c r="X8203" s="81"/>
      <c r="AL8203" s="81"/>
    </row>
    <row r="8204" spans="4:38" s="80" customFormat="1">
      <c r="D8204" s="81"/>
      <c r="E8204" s="81"/>
      <c r="K8204" s="82"/>
      <c r="W8204" s="81"/>
      <c r="X8204" s="81"/>
      <c r="AL8204" s="81"/>
    </row>
    <row r="8205" spans="4:38" s="80" customFormat="1">
      <c r="D8205" s="81"/>
      <c r="E8205" s="81"/>
      <c r="K8205" s="82"/>
      <c r="W8205" s="81"/>
      <c r="X8205" s="81"/>
      <c r="AL8205" s="81"/>
    </row>
    <row r="8206" spans="4:38" s="80" customFormat="1">
      <c r="D8206" s="81"/>
      <c r="E8206" s="81"/>
      <c r="K8206" s="82"/>
      <c r="W8206" s="81"/>
      <c r="X8206" s="81"/>
      <c r="AL8206" s="81"/>
    </row>
    <row r="8207" spans="4:38" s="80" customFormat="1">
      <c r="D8207" s="81"/>
      <c r="E8207" s="81"/>
      <c r="K8207" s="82"/>
      <c r="W8207" s="81"/>
      <c r="X8207" s="81"/>
      <c r="AL8207" s="81"/>
    </row>
    <row r="8208" spans="4:38" s="80" customFormat="1">
      <c r="D8208" s="81"/>
      <c r="E8208" s="81"/>
      <c r="K8208" s="82"/>
      <c r="W8208" s="81"/>
      <c r="X8208" s="81"/>
      <c r="AL8208" s="81"/>
    </row>
    <row r="8209" spans="4:38" s="80" customFormat="1">
      <c r="D8209" s="81"/>
      <c r="E8209" s="81"/>
      <c r="K8209" s="82"/>
      <c r="W8209" s="81"/>
      <c r="X8209" s="81"/>
      <c r="AL8209" s="81"/>
    </row>
    <row r="8210" spans="4:38" s="80" customFormat="1">
      <c r="D8210" s="81"/>
      <c r="E8210" s="81"/>
      <c r="K8210" s="82"/>
      <c r="W8210" s="81"/>
      <c r="X8210" s="81"/>
      <c r="AL8210" s="81"/>
    </row>
    <row r="8211" spans="4:38" s="80" customFormat="1">
      <c r="D8211" s="81"/>
      <c r="E8211" s="81"/>
      <c r="K8211" s="82"/>
      <c r="W8211" s="81"/>
      <c r="X8211" s="81"/>
      <c r="AL8211" s="81"/>
    </row>
    <row r="8212" spans="4:38" s="80" customFormat="1">
      <c r="D8212" s="81"/>
      <c r="E8212" s="81"/>
      <c r="K8212" s="82"/>
      <c r="W8212" s="81"/>
      <c r="X8212" s="81"/>
      <c r="AL8212" s="81"/>
    </row>
    <row r="8213" spans="4:38" s="80" customFormat="1">
      <c r="D8213" s="81"/>
      <c r="E8213" s="81"/>
      <c r="K8213" s="82"/>
      <c r="W8213" s="81"/>
      <c r="X8213" s="81"/>
      <c r="AL8213" s="81"/>
    </row>
    <row r="8214" spans="4:38" s="80" customFormat="1">
      <c r="D8214" s="81"/>
      <c r="E8214" s="81"/>
      <c r="K8214" s="82"/>
      <c r="W8214" s="81"/>
      <c r="X8214" s="81"/>
      <c r="AL8214" s="81"/>
    </row>
    <row r="8215" spans="4:38" s="80" customFormat="1">
      <c r="D8215" s="81"/>
      <c r="E8215" s="81"/>
      <c r="K8215" s="82"/>
      <c r="W8215" s="81"/>
      <c r="X8215" s="81"/>
      <c r="AL8215" s="81"/>
    </row>
    <row r="8216" spans="4:38" s="80" customFormat="1">
      <c r="D8216" s="81"/>
      <c r="E8216" s="81"/>
      <c r="K8216" s="82"/>
      <c r="W8216" s="81"/>
      <c r="X8216" s="81"/>
      <c r="AL8216" s="81"/>
    </row>
    <row r="8217" spans="4:38" s="80" customFormat="1">
      <c r="D8217" s="81"/>
      <c r="E8217" s="81"/>
      <c r="K8217" s="82"/>
      <c r="W8217" s="81"/>
      <c r="X8217" s="81"/>
      <c r="AL8217" s="81"/>
    </row>
    <row r="8218" spans="4:38" s="80" customFormat="1">
      <c r="D8218" s="81"/>
      <c r="E8218" s="81"/>
      <c r="K8218" s="82"/>
      <c r="W8218" s="81"/>
      <c r="X8218" s="81"/>
      <c r="AL8218" s="81"/>
    </row>
    <row r="8219" spans="4:38" s="80" customFormat="1">
      <c r="D8219" s="81"/>
      <c r="E8219" s="81"/>
      <c r="K8219" s="82"/>
      <c r="W8219" s="81"/>
      <c r="X8219" s="81"/>
      <c r="AL8219" s="81"/>
    </row>
    <row r="8220" spans="4:38" s="80" customFormat="1">
      <c r="D8220" s="81"/>
      <c r="E8220" s="81"/>
      <c r="K8220" s="82"/>
      <c r="W8220" s="81"/>
      <c r="X8220" s="81"/>
      <c r="AL8220" s="81"/>
    </row>
    <row r="8221" spans="4:38" s="80" customFormat="1">
      <c r="D8221" s="81"/>
      <c r="E8221" s="81"/>
      <c r="K8221" s="82"/>
      <c r="W8221" s="81"/>
      <c r="X8221" s="81"/>
      <c r="AL8221" s="81"/>
    </row>
    <row r="8222" spans="4:38" s="80" customFormat="1">
      <c r="D8222" s="81"/>
      <c r="E8222" s="81"/>
      <c r="K8222" s="82"/>
      <c r="W8222" s="81"/>
      <c r="X8222" s="81"/>
      <c r="AL8222" s="81"/>
    </row>
    <row r="8223" spans="4:38" s="80" customFormat="1">
      <c r="D8223" s="81"/>
      <c r="E8223" s="81"/>
      <c r="K8223" s="82"/>
      <c r="W8223" s="81"/>
      <c r="X8223" s="81"/>
      <c r="AL8223" s="81"/>
    </row>
    <row r="8224" spans="4:38" s="80" customFormat="1">
      <c r="D8224" s="81"/>
      <c r="E8224" s="81"/>
      <c r="K8224" s="82"/>
      <c r="W8224" s="81"/>
      <c r="X8224" s="81"/>
      <c r="AL8224" s="81"/>
    </row>
    <row r="8225" spans="4:38" s="80" customFormat="1">
      <c r="D8225" s="81"/>
      <c r="E8225" s="81"/>
      <c r="K8225" s="82"/>
      <c r="W8225" s="81"/>
      <c r="X8225" s="81"/>
      <c r="AL8225" s="81"/>
    </row>
    <row r="8226" spans="4:38" s="80" customFormat="1">
      <c r="D8226" s="81"/>
      <c r="E8226" s="81"/>
      <c r="K8226" s="82"/>
      <c r="W8226" s="81"/>
      <c r="X8226" s="81"/>
      <c r="AL8226" s="81"/>
    </row>
    <row r="8227" spans="4:38" s="80" customFormat="1">
      <c r="D8227" s="81"/>
      <c r="E8227" s="81"/>
      <c r="K8227" s="82"/>
      <c r="W8227" s="81"/>
      <c r="X8227" s="81"/>
      <c r="AL8227" s="81"/>
    </row>
    <row r="8228" spans="4:38" s="80" customFormat="1">
      <c r="D8228" s="81"/>
      <c r="E8228" s="81"/>
      <c r="K8228" s="82"/>
      <c r="W8228" s="81"/>
      <c r="X8228" s="81"/>
      <c r="AL8228" s="81"/>
    </row>
    <row r="8229" spans="4:38" s="80" customFormat="1">
      <c r="D8229" s="81"/>
      <c r="E8229" s="81"/>
      <c r="K8229" s="82"/>
      <c r="W8229" s="81"/>
      <c r="X8229" s="81"/>
      <c r="AL8229" s="81"/>
    </row>
    <row r="8230" spans="4:38" s="80" customFormat="1">
      <c r="D8230" s="81"/>
      <c r="E8230" s="81"/>
      <c r="K8230" s="82"/>
      <c r="W8230" s="81"/>
      <c r="X8230" s="81"/>
      <c r="AL8230" s="81"/>
    </row>
    <row r="8231" spans="4:38" s="80" customFormat="1">
      <c r="D8231" s="81"/>
      <c r="E8231" s="81"/>
      <c r="K8231" s="82"/>
      <c r="W8231" s="81"/>
      <c r="X8231" s="81"/>
      <c r="AL8231" s="81"/>
    </row>
    <row r="8232" spans="4:38" s="80" customFormat="1">
      <c r="D8232" s="81"/>
      <c r="E8232" s="81"/>
      <c r="K8232" s="82"/>
      <c r="W8232" s="81"/>
      <c r="X8232" s="81"/>
      <c r="AL8232" s="81"/>
    </row>
    <row r="8233" spans="4:38" s="80" customFormat="1">
      <c r="D8233" s="81"/>
      <c r="E8233" s="81"/>
      <c r="K8233" s="82"/>
      <c r="W8233" s="81"/>
      <c r="X8233" s="81"/>
      <c r="AL8233" s="81"/>
    </row>
    <row r="8234" spans="4:38" s="80" customFormat="1">
      <c r="D8234" s="81"/>
      <c r="E8234" s="81"/>
      <c r="K8234" s="82"/>
      <c r="W8234" s="81"/>
      <c r="X8234" s="81"/>
      <c r="AL8234" s="81"/>
    </row>
    <row r="8235" spans="4:38" s="80" customFormat="1">
      <c r="D8235" s="81"/>
      <c r="E8235" s="81"/>
      <c r="K8235" s="82"/>
      <c r="W8235" s="81"/>
      <c r="X8235" s="81"/>
      <c r="AL8235" s="81"/>
    </row>
    <row r="8236" spans="4:38" s="80" customFormat="1">
      <c r="D8236" s="81"/>
      <c r="E8236" s="81"/>
      <c r="K8236" s="82"/>
      <c r="W8236" s="81"/>
      <c r="X8236" s="81"/>
      <c r="AL8236" s="81"/>
    </row>
    <row r="8237" spans="4:38" s="80" customFormat="1">
      <c r="D8237" s="81"/>
      <c r="E8237" s="81"/>
      <c r="K8237" s="82"/>
      <c r="W8237" s="81"/>
      <c r="X8237" s="81"/>
      <c r="AL8237" s="81"/>
    </row>
    <row r="8238" spans="4:38" s="80" customFormat="1">
      <c r="D8238" s="81"/>
      <c r="E8238" s="81"/>
      <c r="K8238" s="82"/>
      <c r="W8238" s="81"/>
      <c r="X8238" s="81"/>
      <c r="AL8238" s="81"/>
    </row>
    <row r="8239" spans="4:38" s="80" customFormat="1">
      <c r="D8239" s="81"/>
      <c r="E8239" s="81"/>
      <c r="K8239" s="82"/>
      <c r="W8239" s="81"/>
      <c r="X8239" s="81"/>
      <c r="AL8239" s="81"/>
    </row>
    <row r="8240" spans="4:38" s="80" customFormat="1">
      <c r="D8240" s="81"/>
      <c r="E8240" s="81"/>
      <c r="K8240" s="82"/>
      <c r="W8240" s="81"/>
      <c r="X8240" s="81"/>
      <c r="AL8240" s="81"/>
    </row>
    <row r="8241" spans="4:38" s="80" customFormat="1">
      <c r="D8241" s="81"/>
      <c r="E8241" s="81"/>
      <c r="K8241" s="82"/>
      <c r="W8241" s="81"/>
      <c r="X8241" s="81"/>
      <c r="AL8241" s="81"/>
    </row>
    <row r="8242" spans="4:38" s="80" customFormat="1">
      <c r="D8242" s="81"/>
      <c r="E8242" s="81"/>
      <c r="K8242" s="82"/>
      <c r="W8242" s="81"/>
      <c r="X8242" s="81"/>
      <c r="AL8242" s="81"/>
    </row>
    <row r="8243" spans="4:38" s="80" customFormat="1">
      <c r="D8243" s="81"/>
      <c r="E8243" s="81"/>
      <c r="K8243" s="82"/>
      <c r="W8243" s="81"/>
      <c r="X8243" s="81"/>
      <c r="AL8243" s="81"/>
    </row>
    <row r="8244" spans="4:38" s="80" customFormat="1">
      <c r="D8244" s="81"/>
      <c r="E8244" s="81"/>
      <c r="K8244" s="82"/>
      <c r="W8244" s="81"/>
      <c r="X8244" s="81"/>
      <c r="AL8244" s="81"/>
    </row>
    <row r="8245" spans="4:38" s="80" customFormat="1">
      <c r="D8245" s="81"/>
      <c r="E8245" s="81"/>
      <c r="K8245" s="82"/>
      <c r="W8245" s="81"/>
      <c r="X8245" s="81"/>
      <c r="AL8245" s="81"/>
    </row>
    <row r="8246" spans="4:38" s="80" customFormat="1">
      <c r="D8246" s="81"/>
      <c r="E8246" s="81"/>
      <c r="K8246" s="82"/>
      <c r="W8246" s="81"/>
      <c r="X8246" s="81"/>
      <c r="AL8246" s="81"/>
    </row>
    <row r="8247" spans="4:38" s="80" customFormat="1">
      <c r="D8247" s="81"/>
      <c r="E8247" s="81"/>
      <c r="K8247" s="82"/>
      <c r="W8247" s="81"/>
      <c r="X8247" s="81"/>
      <c r="AL8247" s="81"/>
    </row>
    <row r="8248" spans="4:38" s="80" customFormat="1">
      <c r="D8248" s="81"/>
      <c r="E8248" s="81"/>
      <c r="K8248" s="82"/>
      <c r="W8248" s="81"/>
      <c r="X8248" s="81"/>
      <c r="AL8248" s="81"/>
    </row>
    <row r="8249" spans="4:38" s="80" customFormat="1">
      <c r="D8249" s="81"/>
      <c r="E8249" s="81"/>
      <c r="K8249" s="82"/>
      <c r="W8249" s="81"/>
      <c r="X8249" s="81"/>
      <c r="AL8249" s="81"/>
    </row>
    <row r="8250" spans="4:38" s="80" customFormat="1">
      <c r="D8250" s="81"/>
      <c r="E8250" s="81"/>
      <c r="K8250" s="82"/>
      <c r="W8250" s="81"/>
      <c r="X8250" s="81"/>
      <c r="AL8250" s="81"/>
    </row>
    <row r="8251" spans="4:38" s="80" customFormat="1">
      <c r="D8251" s="81"/>
      <c r="E8251" s="81"/>
      <c r="K8251" s="82"/>
      <c r="W8251" s="81"/>
      <c r="X8251" s="81"/>
      <c r="AL8251" s="81"/>
    </row>
    <row r="8252" spans="4:38" s="80" customFormat="1">
      <c r="D8252" s="81"/>
      <c r="E8252" s="81"/>
      <c r="K8252" s="82"/>
      <c r="W8252" s="81"/>
      <c r="X8252" s="81"/>
      <c r="AL8252" s="81"/>
    </row>
    <row r="8253" spans="4:38" s="80" customFormat="1">
      <c r="D8253" s="81"/>
      <c r="E8253" s="81"/>
      <c r="K8253" s="82"/>
      <c r="W8253" s="81"/>
      <c r="X8253" s="81"/>
      <c r="AL8253" s="81"/>
    </row>
    <row r="8254" spans="4:38" s="80" customFormat="1">
      <c r="D8254" s="81"/>
      <c r="E8254" s="81"/>
      <c r="K8254" s="82"/>
      <c r="W8254" s="81"/>
      <c r="X8254" s="81"/>
      <c r="AL8254" s="81"/>
    </row>
    <row r="8255" spans="4:38" s="80" customFormat="1">
      <c r="D8255" s="81"/>
      <c r="E8255" s="81"/>
      <c r="K8255" s="82"/>
      <c r="W8255" s="81"/>
      <c r="X8255" s="81"/>
      <c r="AL8255" s="81"/>
    </row>
    <row r="8256" spans="4:38" s="80" customFormat="1">
      <c r="D8256" s="81"/>
      <c r="E8256" s="81"/>
      <c r="K8256" s="82"/>
      <c r="W8256" s="81"/>
      <c r="X8256" s="81"/>
      <c r="AL8256" s="81"/>
    </row>
    <row r="8257" spans="4:38" s="80" customFormat="1">
      <c r="D8257" s="81"/>
      <c r="E8257" s="81"/>
      <c r="K8257" s="82"/>
      <c r="W8257" s="81"/>
      <c r="X8257" s="81"/>
      <c r="AL8257" s="81"/>
    </row>
    <row r="8258" spans="4:38" s="80" customFormat="1">
      <c r="D8258" s="81"/>
      <c r="E8258" s="81"/>
      <c r="K8258" s="82"/>
      <c r="W8258" s="81"/>
      <c r="X8258" s="81"/>
      <c r="AL8258" s="81"/>
    </row>
    <row r="8259" spans="4:38" s="80" customFormat="1">
      <c r="D8259" s="81"/>
      <c r="E8259" s="81"/>
      <c r="K8259" s="82"/>
      <c r="W8259" s="81"/>
      <c r="X8259" s="81"/>
      <c r="AL8259" s="81"/>
    </row>
    <row r="8260" spans="4:38" s="80" customFormat="1">
      <c r="D8260" s="81"/>
      <c r="E8260" s="81"/>
      <c r="K8260" s="82"/>
      <c r="W8260" s="81"/>
      <c r="X8260" s="81"/>
      <c r="AL8260" s="81"/>
    </row>
    <row r="8261" spans="4:38" s="80" customFormat="1">
      <c r="D8261" s="81"/>
      <c r="E8261" s="81"/>
      <c r="K8261" s="82"/>
      <c r="W8261" s="81"/>
      <c r="X8261" s="81"/>
      <c r="AL8261" s="81"/>
    </row>
    <row r="8262" spans="4:38" s="80" customFormat="1">
      <c r="D8262" s="81"/>
      <c r="E8262" s="81"/>
      <c r="K8262" s="82"/>
      <c r="W8262" s="81"/>
      <c r="X8262" s="81"/>
      <c r="AL8262" s="81"/>
    </row>
    <row r="8263" spans="4:38" s="80" customFormat="1">
      <c r="D8263" s="81"/>
      <c r="E8263" s="81"/>
      <c r="K8263" s="82"/>
      <c r="W8263" s="81"/>
      <c r="X8263" s="81"/>
      <c r="AL8263" s="81"/>
    </row>
    <row r="8264" spans="4:38" s="80" customFormat="1">
      <c r="D8264" s="81"/>
      <c r="E8264" s="81"/>
      <c r="K8264" s="82"/>
      <c r="W8264" s="81"/>
      <c r="X8264" s="81"/>
      <c r="AL8264" s="81"/>
    </row>
    <row r="8265" spans="4:38" s="80" customFormat="1">
      <c r="D8265" s="81"/>
      <c r="E8265" s="81"/>
      <c r="K8265" s="82"/>
      <c r="W8265" s="81"/>
      <c r="X8265" s="81"/>
      <c r="AL8265" s="81"/>
    </row>
    <row r="8266" spans="4:38" s="80" customFormat="1">
      <c r="D8266" s="81"/>
      <c r="E8266" s="81"/>
      <c r="K8266" s="82"/>
      <c r="W8266" s="81"/>
      <c r="X8266" s="81"/>
      <c r="AL8266" s="81"/>
    </row>
    <row r="8267" spans="4:38" s="80" customFormat="1">
      <c r="D8267" s="81"/>
      <c r="E8267" s="81"/>
      <c r="K8267" s="82"/>
      <c r="W8267" s="81"/>
      <c r="X8267" s="81"/>
      <c r="AL8267" s="81"/>
    </row>
    <row r="8268" spans="4:38" s="80" customFormat="1">
      <c r="D8268" s="81"/>
      <c r="E8268" s="81"/>
      <c r="K8268" s="82"/>
      <c r="W8268" s="81"/>
      <c r="X8268" s="81"/>
      <c r="AL8268" s="81"/>
    </row>
    <row r="8269" spans="4:38" s="80" customFormat="1">
      <c r="D8269" s="81"/>
      <c r="E8269" s="81"/>
      <c r="K8269" s="82"/>
      <c r="W8269" s="81"/>
      <c r="X8269" s="81"/>
      <c r="AL8269" s="81"/>
    </row>
    <row r="8270" spans="4:38" s="80" customFormat="1">
      <c r="D8270" s="81"/>
      <c r="E8270" s="81"/>
      <c r="K8270" s="82"/>
      <c r="W8270" s="81"/>
      <c r="X8270" s="81"/>
      <c r="AL8270" s="81"/>
    </row>
    <row r="8271" spans="4:38" s="80" customFormat="1">
      <c r="D8271" s="81"/>
      <c r="E8271" s="81"/>
      <c r="K8271" s="82"/>
      <c r="W8271" s="81"/>
      <c r="X8271" s="81"/>
      <c r="AL8271" s="81"/>
    </row>
    <row r="8272" spans="4:38" s="80" customFormat="1">
      <c r="D8272" s="81"/>
      <c r="E8272" s="81"/>
      <c r="K8272" s="82"/>
      <c r="W8272" s="81"/>
      <c r="X8272" s="81"/>
      <c r="AL8272" s="81"/>
    </row>
    <row r="8273" spans="4:38" s="80" customFormat="1">
      <c r="D8273" s="81"/>
      <c r="E8273" s="81"/>
      <c r="K8273" s="82"/>
      <c r="W8273" s="81"/>
      <c r="X8273" s="81"/>
      <c r="AL8273" s="81"/>
    </row>
    <row r="8274" spans="4:38" s="80" customFormat="1">
      <c r="D8274" s="81"/>
      <c r="E8274" s="81"/>
      <c r="K8274" s="82"/>
      <c r="W8274" s="81"/>
      <c r="X8274" s="81"/>
      <c r="AL8274" s="81"/>
    </row>
    <row r="8275" spans="4:38" s="80" customFormat="1">
      <c r="D8275" s="81"/>
      <c r="E8275" s="81"/>
      <c r="K8275" s="82"/>
      <c r="W8275" s="81"/>
      <c r="X8275" s="81"/>
      <c r="AL8275" s="81"/>
    </row>
    <row r="8276" spans="4:38" s="80" customFormat="1">
      <c r="D8276" s="81"/>
      <c r="E8276" s="81"/>
      <c r="K8276" s="82"/>
      <c r="W8276" s="81"/>
      <c r="X8276" s="81"/>
      <c r="AL8276" s="81"/>
    </row>
    <row r="8277" spans="4:38" s="80" customFormat="1">
      <c r="D8277" s="81"/>
      <c r="E8277" s="81"/>
      <c r="K8277" s="82"/>
      <c r="W8277" s="81"/>
      <c r="X8277" s="81"/>
      <c r="AL8277" s="81"/>
    </row>
    <row r="8278" spans="4:38" s="80" customFormat="1">
      <c r="D8278" s="81"/>
      <c r="E8278" s="81"/>
      <c r="K8278" s="82"/>
      <c r="W8278" s="81"/>
      <c r="X8278" s="81"/>
      <c r="AL8278" s="81"/>
    </row>
    <row r="8279" spans="4:38" s="80" customFormat="1">
      <c r="D8279" s="81"/>
      <c r="E8279" s="81"/>
      <c r="K8279" s="82"/>
      <c r="W8279" s="81"/>
      <c r="X8279" s="81"/>
      <c r="AL8279" s="81"/>
    </row>
    <row r="8280" spans="4:38" s="80" customFormat="1">
      <c r="D8280" s="81"/>
      <c r="E8280" s="81"/>
      <c r="K8280" s="82"/>
      <c r="W8280" s="81"/>
      <c r="X8280" s="81"/>
      <c r="AL8280" s="81"/>
    </row>
    <row r="8281" spans="4:38" s="80" customFormat="1">
      <c r="D8281" s="81"/>
      <c r="E8281" s="81"/>
      <c r="K8281" s="82"/>
      <c r="W8281" s="81"/>
      <c r="X8281" s="81"/>
      <c r="AL8281" s="81"/>
    </row>
    <row r="8282" spans="4:38" s="80" customFormat="1">
      <c r="D8282" s="81"/>
      <c r="E8282" s="81"/>
      <c r="K8282" s="82"/>
      <c r="W8282" s="81"/>
      <c r="X8282" s="81"/>
      <c r="AL8282" s="81"/>
    </row>
    <row r="8283" spans="4:38" s="80" customFormat="1">
      <c r="D8283" s="81"/>
      <c r="E8283" s="81"/>
      <c r="K8283" s="82"/>
      <c r="W8283" s="81"/>
      <c r="X8283" s="81"/>
      <c r="AL8283" s="81"/>
    </row>
    <row r="8284" spans="4:38" s="80" customFormat="1">
      <c r="D8284" s="81"/>
      <c r="E8284" s="81"/>
      <c r="K8284" s="82"/>
      <c r="W8284" s="81"/>
      <c r="X8284" s="81"/>
      <c r="AL8284" s="81"/>
    </row>
    <row r="8285" spans="4:38" s="80" customFormat="1">
      <c r="D8285" s="81"/>
      <c r="E8285" s="81"/>
      <c r="K8285" s="82"/>
      <c r="W8285" s="81"/>
      <c r="X8285" s="81"/>
      <c r="AL8285" s="81"/>
    </row>
    <row r="8286" spans="4:38" s="80" customFormat="1">
      <c r="D8286" s="81"/>
      <c r="E8286" s="81"/>
      <c r="K8286" s="82"/>
      <c r="W8286" s="81"/>
      <c r="X8286" s="81"/>
      <c r="AL8286" s="81"/>
    </row>
    <row r="8287" spans="4:38" s="80" customFormat="1">
      <c r="D8287" s="81"/>
      <c r="E8287" s="81"/>
      <c r="K8287" s="82"/>
      <c r="W8287" s="81"/>
      <c r="X8287" s="81"/>
      <c r="AL8287" s="81"/>
    </row>
    <row r="8288" spans="4:38" s="80" customFormat="1">
      <c r="D8288" s="81"/>
      <c r="E8288" s="81"/>
      <c r="K8288" s="82"/>
      <c r="W8288" s="81"/>
      <c r="X8288" s="81"/>
      <c r="AL8288" s="81"/>
    </row>
    <row r="8289" spans="4:38" s="80" customFormat="1">
      <c r="D8289" s="81"/>
      <c r="E8289" s="81"/>
      <c r="K8289" s="82"/>
      <c r="W8289" s="81"/>
      <c r="X8289" s="81"/>
      <c r="AL8289" s="81"/>
    </row>
    <row r="8290" spans="4:38" s="80" customFormat="1">
      <c r="D8290" s="81"/>
      <c r="E8290" s="81"/>
      <c r="K8290" s="82"/>
      <c r="W8290" s="81"/>
      <c r="X8290" s="81"/>
      <c r="AL8290" s="81"/>
    </row>
    <row r="8291" spans="4:38" s="80" customFormat="1">
      <c r="D8291" s="81"/>
      <c r="E8291" s="81"/>
      <c r="K8291" s="82"/>
      <c r="W8291" s="81"/>
      <c r="X8291" s="81"/>
      <c r="AL8291" s="81"/>
    </row>
    <row r="8292" spans="4:38" s="80" customFormat="1">
      <c r="D8292" s="81"/>
      <c r="E8292" s="81"/>
      <c r="K8292" s="82"/>
      <c r="W8292" s="81"/>
      <c r="X8292" s="81"/>
      <c r="AL8292" s="81"/>
    </row>
    <row r="8293" spans="4:38" s="80" customFormat="1">
      <c r="D8293" s="81"/>
      <c r="E8293" s="81"/>
      <c r="K8293" s="82"/>
      <c r="W8293" s="81"/>
      <c r="X8293" s="81"/>
      <c r="AL8293" s="81"/>
    </row>
    <row r="8294" spans="4:38" s="80" customFormat="1">
      <c r="D8294" s="81"/>
      <c r="E8294" s="81"/>
      <c r="K8294" s="82"/>
      <c r="W8294" s="81"/>
      <c r="X8294" s="81"/>
      <c r="AL8294" s="81"/>
    </row>
    <row r="8295" spans="4:38" s="80" customFormat="1">
      <c r="D8295" s="81"/>
      <c r="E8295" s="81"/>
      <c r="K8295" s="82"/>
      <c r="W8295" s="81"/>
      <c r="X8295" s="81"/>
      <c r="AL8295" s="81"/>
    </row>
    <row r="8296" spans="4:38" s="80" customFormat="1">
      <c r="D8296" s="81"/>
      <c r="E8296" s="81"/>
      <c r="K8296" s="82"/>
      <c r="W8296" s="81"/>
      <c r="X8296" s="81"/>
      <c r="AL8296" s="81"/>
    </row>
    <row r="8297" spans="4:38" s="80" customFormat="1">
      <c r="D8297" s="81"/>
      <c r="E8297" s="81"/>
      <c r="K8297" s="82"/>
      <c r="W8297" s="81"/>
      <c r="X8297" s="81"/>
      <c r="AL8297" s="81"/>
    </row>
    <row r="8298" spans="4:38" s="80" customFormat="1">
      <c r="D8298" s="81"/>
      <c r="E8298" s="81"/>
      <c r="K8298" s="82"/>
      <c r="W8298" s="81"/>
      <c r="X8298" s="81"/>
      <c r="AL8298" s="81"/>
    </row>
    <row r="8299" spans="4:38" s="80" customFormat="1">
      <c r="D8299" s="81"/>
      <c r="E8299" s="81"/>
      <c r="K8299" s="82"/>
      <c r="W8299" s="81"/>
      <c r="X8299" s="81"/>
      <c r="AL8299" s="81"/>
    </row>
    <row r="8300" spans="4:38" s="80" customFormat="1">
      <c r="D8300" s="81"/>
      <c r="E8300" s="81"/>
      <c r="K8300" s="82"/>
      <c r="W8300" s="81"/>
      <c r="X8300" s="81"/>
      <c r="AL8300" s="81"/>
    </row>
    <row r="8301" spans="4:38" s="80" customFormat="1">
      <c r="D8301" s="81"/>
      <c r="E8301" s="81"/>
      <c r="K8301" s="82"/>
      <c r="W8301" s="81"/>
      <c r="X8301" s="81"/>
      <c r="AL8301" s="81"/>
    </row>
    <row r="8302" spans="4:38" s="80" customFormat="1">
      <c r="D8302" s="81"/>
      <c r="E8302" s="81"/>
      <c r="K8302" s="82"/>
      <c r="W8302" s="81"/>
      <c r="X8302" s="81"/>
      <c r="AL8302" s="81"/>
    </row>
    <row r="8303" spans="4:38" s="80" customFormat="1">
      <c r="D8303" s="81"/>
      <c r="E8303" s="81"/>
      <c r="K8303" s="82"/>
      <c r="W8303" s="81"/>
      <c r="X8303" s="81"/>
      <c r="AL8303" s="81"/>
    </row>
    <row r="8304" spans="4:38" s="80" customFormat="1">
      <c r="D8304" s="81"/>
      <c r="E8304" s="81"/>
      <c r="K8304" s="82"/>
      <c r="W8304" s="81"/>
      <c r="X8304" s="81"/>
      <c r="AL8304" s="81"/>
    </row>
    <row r="8305" spans="4:38" s="80" customFormat="1">
      <c r="D8305" s="81"/>
      <c r="E8305" s="81"/>
      <c r="K8305" s="82"/>
      <c r="W8305" s="81"/>
      <c r="X8305" s="81"/>
      <c r="AL8305" s="81"/>
    </row>
    <row r="8306" spans="4:38" s="80" customFormat="1">
      <c r="D8306" s="81"/>
      <c r="E8306" s="81"/>
      <c r="K8306" s="82"/>
      <c r="W8306" s="81"/>
      <c r="X8306" s="81"/>
      <c r="AL8306" s="81"/>
    </row>
    <row r="8307" spans="4:38" s="80" customFormat="1">
      <c r="D8307" s="81"/>
      <c r="E8307" s="81"/>
      <c r="K8307" s="82"/>
      <c r="W8307" s="81"/>
      <c r="X8307" s="81"/>
      <c r="AL8307" s="81"/>
    </row>
    <row r="8308" spans="4:38" s="80" customFormat="1">
      <c r="D8308" s="81"/>
      <c r="E8308" s="81"/>
      <c r="K8308" s="82"/>
      <c r="W8308" s="81"/>
      <c r="X8308" s="81"/>
      <c r="AL8308" s="81"/>
    </row>
    <row r="8309" spans="4:38" s="80" customFormat="1">
      <c r="D8309" s="81"/>
      <c r="E8309" s="81"/>
      <c r="K8309" s="82"/>
      <c r="W8309" s="81"/>
      <c r="X8309" s="81"/>
      <c r="AL8309" s="81"/>
    </row>
    <row r="8310" spans="4:38" s="80" customFormat="1">
      <c r="D8310" s="81"/>
      <c r="E8310" s="81"/>
      <c r="K8310" s="82"/>
      <c r="W8310" s="81"/>
      <c r="X8310" s="81"/>
      <c r="AL8310" s="81"/>
    </row>
    <row r="8311" spans="4:38" s="80" customFormat="1">
      <c r="D8311" s="81"/>
      <c r="E8311" s="81"/>
      <c r="K8311" s="82"/>
      <c r="W8311" s="81"/>
      <c r="X8311" s="81"/>
      <c r="AL8311" s="81"/>
    </row>
    <row r="8312" spans="4:38" s="80" customFormat="1">
      <c r="D8312" s="81"/>
      <c r="E8312" s="81"/>
      <c r="K8312" s="82"/>
      <c r="W8312" s="81"/>
      <c r="X8312" s="81"/>
      <c r="AL8312" s="81"/>
    </row>
    <row r="8313" spans="4:38" s="80" customFormat="1">
      <c r="D8313" s="81"/>
      <c r="E8313" s="81"/>
      <c r="K8313" s="82"/>
      <c r="W8313" s="81"/>
      <c r="X8313" s="81"/>
      <c r="AL8313" s="81"/>
    </row>
    <row r="8314" spans="4:38" s="80" customFormat="1">
      <c r="D8314" s="81"/>
      <c r="E8314" s="81"/>
      <c r="K8314" s="82"/>
      <c r="W8314" s="81"/>
      <c r="X8314" s="81"/>
      <c r="AL8314" s="81"/>
    </row>
    <row r="8315" spans="4:38" s="80" customFormat="1">
      <c r="D8315" s="81"/>
      <c r="E8315" s="81"/>
      <c r="K8315" s="82"/>
      <c r="W8315" s="81"/>
      <c r="X8315" s="81"/>
      <c r="AL8315" s="81"/>
    </row>
    <row r="8316" spans="4:38" s="80" customFormat="1">
      <c r="D8316" s="81"/>
      <c r="E8316" s="81"/>
      <c r="K8316" s="82"/>
      <c r="W8316" s="81"/>
      <c r="X8316" s="81"/>
      <c r="AL8316" s="81"/>
    </row>
    <row r="8317" spans="4:38" s="80" customFormat="1">
      <c r="D8317" s="81"/>
      <c r="E8317" s="81"/>
      <c r="K8317" s="82"/>
      <c r="W8317" s="81"/>
      <c r="X8317" s="81"/>
      <c r="AL8317" s="81"/>
    </row>
    <row r="8318" spans="4:38" s="80" customFormat="1">
      <c r="D8318" s="81"/>
      <c r="E8318" s="81"/>
      <c r="K8318" s="82"/>
      <c r="W8318" s="81"/>
      <c r="X8318" s="81"/>
      <c r="AL8318" s="81"/>
    </row>
    <row r="8319" spans="4:38" s="80" customFormat="1">
      <c r="D8319" s="81"/>
      <c r="E8319" s="81"/>
      <c r="K8319" s="82"/>
      <c r="W8319" s="81"/>
      <c r="X8319" s="81"/>
      <c r="AL8319" s="81"/>
    </row>
    <row r="8320" spans="4:38" s="80" customFormat="1">
      <c r="D8320" s="81"/>
      <c r="E8320" s="81"/>
      <c r="K8320" s="82"/>
      <c r="W8320" s="81"/>
      <c r="X8320" s="81"/>
      <c r="AL8320" s="81"/>
    </row>
    <row r="8321" spans="4:38" s="80" customFormat="1">
      <c r="D8321" s="81"/>
      <c r="E8321" s="81"/>
      <c r="K8321" s="82"/>
      <c r="W8321" s="81"/>
      <c r="X8321" s="81"/>
      <c r="AL8321" s="81"/>
    </row>
    <row r="8322" spans="4:38" s="80" customFormat="1">
      <c r="D8322" s="81"/>
      <c r="E8322" s="81"/>
      <c r="K8322" s="82"/>
      <c r="W8322" s="81"/>
      <c r="X8322" s="81"/>
      <c r="AL8322" s="81"/>
    </row>
    <row r="8323" spans="4:38" s="80" customFormat="1">
      <c r="D8323" s="81"/>
      <c r="E8323" s="81"/>
      <c r="K8323" s="82"/>
      <c r="W8323" s="81"/>
      <c r="X8323" s="81"/>
      <c r="AL8323" s="81"/>
    </row>
    <row r="8324" spans="4:38" s="80" customFormat="1">
      <c r="D8324" s="81"/>
      <c r="E8324" s="81"/>
      <c r="K8324" s="82"/>
      <c r="W8324" s="81"/>
      <c r="X8324" s="81"/>
      <c r="AL8324" s="81"/>
    </row>
    <row r="8325" spans="4:38" s="80" customFormat="1">
      <c r="D8325" s="81"/>
      <c r="E8325" s="81"/>
      <c r="K8325" s="82"/>
      <c r="W8325" s="81"/>
      <c r="X8325" s="81"/>
      <c r="AL8325" s="81"/>
    </row>
    <row r="8326" spans="4:38" s="80" customFormat="1">
      <c r="D8326" s="81"/>
      <c r="E8326" s="81"/>
      <c r="K8326" s="82"/>
      <c r="W8326" s="81"/>
      <c r="X8326" s="81"/>
      <c r="AL8326" s="81"/>
    </row>
    <row r="8327" spans="4:38" s="80" customFormat="1">
      <c r="D8327" s="81"/>
      <c r="E8327" s="81"/>
      <c r="K8327" s="82"/>
      <c r="W8327" s="81"/>
      <c r="X8327" s="81"/>
      <c r="AL8327" s="81"/>
    </row>
    <row r="8328" spans="4:38" s="80" customFormat="1">
      <c r="D8328" s="81"/>
      <c r="E8328" s="81"/>
      <c r="K8328" s="82"/>
      <c r="W8328" s="81"/>
      <c r="X8328" s="81"/>
      <c r="AL8328" s="81"/>
    </row>
    <row r="8329" spans="4:38" s="80" customFormat="1">
      <c r="D8329" s="81"/>
      <c r="E8329" s="81"/>
      <c r="K8329" s="82"/>
      <c r="W8329" s="81"/>
      <c r="X8329" s="81"/>
      <c r="AL8329" s="81"/>
    </row>
    <row r="8330" spans="4:38" s="80" customFormat="1">
      <c r="D8330" s="81"/>
      <c r="E8330" s="81"/>
      <c r="K8330" s="82"/>
      <c r="W8330" s="81"/>
      <c r="X8330" s="81"/>
      <c r="AL8330" s="81"/>
    </row>
    <row r="8331" spans="4:38" s="80" customFormat="1">
      <c r="D8331" s="81"/>
      <c r="E8331" s="81"/>
      <c r="K8331" s="82"/>
      <c r="W8331" s="81"/>
      <c r="X8331" s="81"/>
      <c r="AL8331" s="81"/>
    </row>
    <row r="8332" spans="4:38" s="80" customFormat="1">
      <c r="D8332" s="81"/>
      <c r="E8332" s="81"/>
      <c r="K8332" s="82"/>
      <c r="W8332" s="81"/>
      <c r="X8332" s="81"/>
      <c r="AL8332" s="81"/>
    </row>
    <row r="8333" spans="4:38" s="80" customFormat="1">
      <c r="D8333" s="81"/>
      <c r="E8333" s="81"/>
      <c r="K8333" s="82"/>
      <c r="W8333" s="81"/>
      <c r="X8333" s="81"/>
      <c r="AL8333" s="81"/>
    </row>
    <row r="8334" spans="4:38" s="80" customFormat="1">
      <c r="D8334" s="81"/>
      <c r="E8334" s="81"/>
      <c r="K8334" s="82"/>
      <c r="W8334" s="81"/>
      <c r="X8334" s="81"/>
      <c r="AL8334" s="81"/>
    </row>
    <row r="8335" spans="4:38" s="80" customFormat="1">
      <c r="D8335" s="81"/>
      <c r="E8335" s="81"/>
      <c r="K8335" s="82"/>
      <c r="W8335" s="81"/>
      <c r="X8335" s="81"/>
      <c r="AL8335" s="81"/>
    </row>
    <row r="8336" spans="4:38" s="80" customFormat="1">
      <c r="D8336" s="81"/>
      <c r="E8336" s="81"/>
      <c r="K8336" s="82"/>
      <c r="W8336" s="81"/>
      <c r="X8336" s="81"/>
      <c r="AL8336" s="81"/>
    </row>
    <row r="8337" spans="4:38" s="80" customFormat="1">
      <c r="D8337" s="81"/>
      <c r="E8337" s="81"/>
      <c r="K8337" s="82"/>
      <c r="W8337" s="81"/>
      <c r="X8337" s="81"/>
      <c r="AL8337" s="81"/>
    </row>
    <row r="8338" spans="4:38" s="80" customFormat="1">
      <c r="D8338" s="81"/>
      <c r="E8338" s="81"/>
      <c r="K8338" s="82"/>
      <c r="W8338" s="81"/>
      <c r="X8338" s="81"/>
      <c r="AL8338" s="81"/>
    </row>
    <row r="8339" spans="4:38" s="80" customFormat="1">
      <c r="D8339" s="81"/>
      <c r="E8339" s="81"/>
      <c r="K8339" s="82"/>
      <c r="W8339" s="81"/>
      <c r="X8339" s="81"/>
      <c r="AL8339" s="81"/>
    </row>
    <row r="8340" spans="4:38" s="80" customFormat="1">
      <c r="D8340" s="81"/>
      <c r="E8340" s="81"/>
      <c r="K8340" s="82"/>
      <c r="W8340" s="81"/>
      <c r="X8340" s="81"/>
      <c r="AL8340" s="81"/>
    </row>
    <row r="8341" spans="4:38" s="80" customFormat="1">
      <c r="D8341" s="81"/>
      <c r="E8341" s="81"/>
      <c r="K8341" s="82"/>
      <c r="W8341" s="81"/>
      <c r="X8341" s="81"/>
      <c r="AL8341" s="81"/>
    </row>
    <row r="8342" spans="4:38" s="80" customFormat="1">
      <c r="D8342" s="81"/>
      <c r="E8342" s="81"/>
      <c r="K8342" s="82"/>
      <c r="W8342" s="81"/>
      <c r="X8342" s="81"/>
      <c r="AL8342" s="81"/>
    </row>
    <row r="8343" spans="4:38" s="80" customFormat="1">
      <c r="D8343" s="81"/>
      <c r="E8343" s="81"/>
      <c r="K8343" s="82"/>
      <c r="W8343" s="81"/>
      <c r="X8343" s="81"/>
      <c r="AL8343" s="81"/>
    </row>
    <row r="8344" spans="4:38" s="80" customFormat="1">
      <c r="D8344" s="81"/>
      <c r="E8344" s="81"/>
      <c r="K8344" s="82"/>
      <c r="W8344" s="81"/>
      <c r="X8344" s="81"/>
      <c r="AL8344" s="81"/>
    </row>
    <row r="8345" spans="4:38" s="80" customFormat="1">
      <c r="D8345" s="81"/>
      <c r="E8345" s="81"/>
      <c r="K8345" s="82"/>
      <c r="W8345" s="81"/>
      <c r="X8345" s="81"/>
      <c r="AL8345" s="81"/>
    </row>
    <row r="8346" spans="4:38" s="80" customFormat="1">
      <c r="D8346" s="81"/>
      <c r="E8346" s="81"/>
      <c r="K8346" s="82"/>
      <c r="W8346" s="81"/>
      <c r="X8346" s="81"/>
      <c r="AL8346" s="81"/>
    </row>
    <row r="8347" spans="4:38" s="80" customFormat="1">
      <c r="D8347" s="81"/>
      <c r="E8347" s="81"/>
      <c r="K8347" s="82"/>
      <c r="W8347" s="81"/>
      <c r="X8347" s="81"/>
      <c r="AL8347" s="81"/>
    </row>
    <row r="8348" spans="4:38" s="80" customFormat="1">
      <c r="D8348" s="81"/>
      <c r="E8348" s="81"/>
      <c r="K8348" s="82"/>
      <c r="W8348" s="81"/>
      <c r="X8348" s="81"/>
      <c r="AL8348" s="81"/>
    </row>
    <row r="8349" spans="4:38" s="80" customFormat="1">
      <c r="D8349" s="81"/>
      <c r="E8349" s="81"/>
      <c r="K8349" s="82"/>
      <c r="W8349" s="81"/>
      <c r="X8349" s="81"/>
      <c r="AL8349" s="81"/>
    </row>
    <row r="8350" spans="4:38" s="80" customFormat="1">
      <c r="D8350" s="81"/>
      <c r="E8350" s="81"/>
      <c r="K8350" s="82"/>
      <c r="W8350" s="81"/>
      <c r="X8350" s="81"/>
      <c r="AL8350" s="81"/>
    </row>
    <row r="8351" spans="4:38" s="80" customFormat="1">
      <c r="D8351" s="81"/>
      <c r="E8351" s="81"/>
      <c r="K8351" s="82"/>
      <c r="W8351" s="81"/>
      <c r="X8351" s="81"/>
      <c r="AL8351" s="81"/>
    </row>
    <row r="8352" spans="4:38" s="80" customFormat="1">
      <c r="D8352" s="81"/>
      <c r="E8352" s="81"/>
      <c r="K8352" s="82"/>
      <c r="W8352" s="81"/>
      <c r="X8352" s="81"/>
      <c r="AL8352" s="81"/>
    </row>
    <row r="8353" spans="4:38" s="80" customFormat="1">
      <c r="D8353" s="81"/>
      <c r="E8353" s="81"/>
      <c r="K8353" s="82"/>
      <c r="W8353" s="81"/>
      <c r="X8353" s="81"/>
      <c r="AL8353" s="81"/>
    </row>
    <row r="8354" spans="4:38" s="80" customFormat="1">
      <c r="D8354" s="81"/>
      <c r="E8354" s="81"/>
      <c r="K8354" s="82"/>
      <c r="W8354" s="81"/>
      <c r="X8354" s="81"/>
      <c r="AL8354" s="81"/>
    </row>
    <row r="8355" spans="4:38" s="80" customFormat="1">
      <c r="D8355" s="81"/>
      <c r="E8355" s="81"/>
      <c r="K8355" s="82"/>
      <c r="W8355" s="81"/>
      <c r="X8355" s="81"/>
      <c r="AL8355" s="81"/>
    </row>
    <row r="8356" spans="4:38" s="80" customFormat="1">
      <c r="D8356" s="81"/>
      <c r="E8356" s="81"/>
      <c r="K8356" s="82"/>
      <c r="W8356" s="81"/>
      <c r="X8356" s="81"/>
      <c r="AL8356" s="81"/>
    </row>
    <row r="8357" spans="4:38" s="80" customFormat="1">
      <c r="D8357" s="81"/>
      <c r="E8357" s="81"/>
      <c r="K8357" s="82"/>
      <c r="W8357" s="81"/>
      <c r="X8357" s="81"/>
      <c r="AL8357" s="81"/>
    </row>
    <row r="8358" spans="4:38" s="80" customFormat="1">
      <c r="D8358" s="81"/>
      <c r="E8358" s="81"/>
      <c r="K8358" s="82"/>
      <c r="W8358" s="81"/>
      <c r="X8358" s="81"/>
      <c r="AL8358" s="81"/>
    </row>
    <row r="8359" spans="4:38" s="80" customFormat="1">
      <c r="D8359" s="81"/>
      <c r="E8359" s="81"/>
      <c r="K8359" s="82"/>
      <c r="W8359" s="81"/>
      <c r="X8359" s="81"/>
      <c r="AL8359" s="81"/>
    </row>
    <row r="8360" spans="4:38" s="80" customFormat="1">
      <c r="D8360" s="81"/>
      <c r="E8360" s="81"/>
      <c r="K8360" s="82"/>
      <c r="W8360" s="81"/>
      <c r="X8360" s="81"/>
      <c r="AL8360" s="81"/>
    </row>
    <row r="8361" spans="4:38" s="80" customFormat="1">
      <c r="D8361" s="81"/>
      <c r="E8361" s="81"/>
      <c r="K8361" s="82"/>
      <c r="W8361" s="81"/>
      <c r="X8361" s="81"/>
      <c r="AL8361" s="81"/>
    </row>
    <row r="8362" spans="4:38" s="80" customFormat="1">
      <c r="D8362" s="81"/>
      <c r="E8362" s="81"/>
      <c r="K8362" s="82"/>
      <c r="W8362" s="81"/>
      <c r="X8362" s="81"/>
      <c r="AL8362" s="81"/>
    </row>
    <row r="8363" spans="4:38" s="80" customFormat="1">
      <c r="D8363" s="81"/>
      <c r="E8363" s="81"/>
      <c r="K8363" s="82"/>
      <c r="W8363" s="81"/>
      <c r="X8363" s="81"/>
      <c r="AL8363" s="81"/>
    </row>
    <row r="8364" spans="4:38" s="80" customFormat="1">
      <c r="D8364" s="81"/>
      <c r="E8364" s="81"/>
      <c r="K8364" s="82"/>
      <c r="W8364" s="81"/>
      <c r="X8364" s="81"/>
      <c r="AL8364" s="81"/>
    </row>
    <row r="8365" spans="4:38" s="80" customFormat="1">
      <c r="D8365" s="81"/>
      <c r="E8365" s="81"/>
      <c r="K8365" s="82"/>
      <c r="W8365" s="81"/>
      <c r="X8365" s="81"/>
      <c r="AL8365" s="81"/>
    </row>
    <row r="8366" spans="4:38" s="80" customFormat="1">
      <c r="D8366" s="81"/>
      <c r="E8366" s="81"/>
      <c r="K8366" s="82"/>
      <c r="W8366" s="81"/>
      <c r="X8366" s="81"/>
      <c r="AL8366" s="81"/>
    </row>
    <row r="8367" spans="4:38" s="80" customFormat="1">
      <c r="D8367" s="81"/>
      <c r="E8367" s="81"/>
      <c r="K8367" s="82"/>
      <c r="W8367" s="81"/>
      <c r="X8367" s="81"/>
      <c r="AL8367" s="81"/>
    </row>
    <row r="8368" spans="4:38" s="80" customFormat="1">
      <c r="D8368" s="81"/>
      <c r="E8368" s="81"/>
      <c r="K8368" s="82"/>
      <c r="W8368" s="81"/>
      <c r="X8368" s="81"/>
      <c r="AL8368" s="81"/>
    </row>
    <row r="8369" spans="4:38" s="80" customFormat="1">
      <c r="D8369" s="81"/>
      <c r="E8369" s="81"/>
      <c r="K8369" s="82"/>
      <c r="W8369" s="81"/>
      <c r="X8369" s="81"/>
      <c r="AL8369" s="81"/>
    </row>
    <row r="8370" spans="4:38" s="80" customFormat="1">
      <c r="D8370" s="81"/>
      <c r="E8370" s="81"/>
      <c r="K8370" s="82"/>
      <c r="W8370" s="81"/>
      <c r="X8370" s="81"/>
      <c r="AL8370" s="81"/>
    </row>
    <row r="8371" spans="4:38" s="80" customFormat="1">
      <c r="D8371" s="81"/>
      <c r="E8371" s="81"/>
      <c r="K8371" s="82"/>
      <c r="W8371" s="81"/>
      <c r="X8371" s="81"/>
      <c r="AL8371" s="81"/>
    </row>
    <row r="8372" spans="4:38" s="80" customFormat="1">
      <c r="D8372" s="81"/>
      <c r="E8372" s="81"/>
      <c r="K8372" s="82"/>
      <c r="W8372" s="81"/>
      <c r="X8372" s="81"/>
      <c r="AL8372" s="81"/>
    </row>
    <row r="8373" spans="4:38" s="80" customFormat="1">
      <c r="D8373" s="81"/>
      <c r="E8373" s="81"/>
      <c r="K8373" s="82"/>
      <c r="W8373" s="81"/>
      <c r="X8373" s="81"/>
      <c r="AL8373" s="81"/>
    </row>
    <row r="8374" spans="4:38" s="80" customFormat="1">
      <c r="D8374" s="81"/>
      <c r="E8374" s="81"/>
      <c r="K8374" s="82"/>
      <c r="W8374" s="81"/>
      <c r="X8374" s="81"/>
      <c r="AL8374" s="81"/>
    </row>
    <row r="8375" spans="4:38" s="80" customFormat="1">
      <c r="D8375" s="81"/>
      <c r="E8375" s="81"/>
      <c r="K8375" s="82"/>
      <c r="W8375" s="81"/>
      <c r="X8375" s="81"/>
      <c r="AL8375" s="81"/>
    </row>
    <row r="8376" spans="4:38" s="80" customFormat="1">
      <c r="D8376" s="81"/>
      <c r="E8376" s="81"/>
      <c r="K8376" s="82"/>
      <c r="W8376" s="81"/>
      <c r="X8376" s="81"/>
      <c r="AL8376" s="81"/>
    </row>
    <row r="8377" spans="4:38" s="80" customFormat="1">
      <c r="D8377" s="81"/>
      <c r="E8377" s="81"/>
      <c r="K8377" s="82"/>
      <c r="W8377" s="81"/>
      <c r="X8377" s="81"/>
      <c r="AL8377" s="81"/>
    </row>
    <row r="8378" spans="4:38" s="80" customFormat="1">
      <c r="D8378" s="81"/>
      <c r="E8378" s="81"/>
      <c r="K8378" s="82"/>
      <c r="W8378" s="81"/>
      <c r="X8378" s="81"/>
      <c r="AL8378" s="81"/>
    </row>
    <row r="8379" spans="4:38" s="80" customFormat="1">
      <c r="D8379" s="81"/>
      <c r="E8379" s="81"/>
      <c r="K8379" s="82"/>
      <c r="W8379" s="81"/>
      <c r="X8379" s="81"/>
      <c r="AL8379" s="81"/>
    </row>
    <row r="8380" spans="4:38" s="80" customFormat="1">
      <c r="D8380" s="81"/>
      <c r="E8380" s="81"/>
      <c r="K8380" s="82"/>
      <c r="W8380" s="81"/>
      <c r="X8380" s="81"/>
      <c r="AL8380" s="81"/>
    </row>
    <row r="8381" spans="4:38" s="80" customFormat="1">
      <c r="D8381" s="81"/>
      <c r="E8381" s="81"/>
      <c r="K8381" s="82"/>
      <c r="W8381" s="81"/>
      <c r="X8381" s="81"/>
      <c r="AL8381" s="81"/>
    </row>
    <row r="8382" spans="4:38" s="80" customFormat="1">
      <c r="D8382" s="81"/>
      <c r="E8382" s="81"/>
      <c r="K8382" s="82"/>
      <c r="W8382" s="81"/>
      <c r="X8382" s="81"/>
      <c r="AL8382" s="81"/>
    </row>
    <row r="8383" spans="4:38" s="80" customFormat="1">
      <c r="D8383" s="81"/>
      <c r="E8383" s="81"/>
      <c r="K8383" s="82"/>
      <c r="W8383" s="81"/>
      <c r="X8383" s="81"/>
      <c r="AL8383" s="81"/>
    </row>
    <row r="8384" spans="4:38" s="80" customFormat="1">
      <c r="D8384" s="81"/>
      <c r="E8384" s="81"/>
      <c r="K8384" s="82"/>
      <c r="W8384" s="81"/>
      <c r="X8384" s="81"/>
      <c r="AL8384" s="81"/>
    </row>
    <row r="8385" spans="4:38" s="80" customFormat="1">
      <c r="D8385" s="81"/>
      <c r="E8385" s="81"/>
      <c r="K8385" s="82"/>
      <c r="W8385" s="81"/>
      <c r="X8385" s="81"/>
      <c r="AL8385" s="81"/>
    </row>
    <row r="8386" spans="4:38" s="80" customFormat="1">
      <c r="D8386" s="81"/>
      <c r="E8386" s="81"/>
      <c r="K8386" s="82"/>
      <c r="W8386" s="81"/>
      <c r="X8386" s="81"/>
      <c r="AL8386" s="81"/>
    </row>
    <row r="8387" spans="4:38" s="80" customFormat="1">
      <c r="D8387" s="81"/>
      <c r="E8387" s="81"/>
      <c r="K8387" s="82"/>
      <c r="W8387" s="81"/>
      <c r="X8387" s="81"/>
      <c r="AL8387" s="81"/>
    </row>
    <row r="8388" spans="4:38" s="80" customFormat="1">
      <c r="D8388" s="81"/>
      <c r="E8388" s="81"/>
      <c r="K8388" s="82"/>
      <c r="W8388" s="81"/>
      <c r="X8388" s="81"/>
      <c r="AL8388" s="81"/>
    </row>
    <row r="8389" spans="4:38" s="80" customFormat="1">
      <c r="D8389" s="81"/>
      <c r="E8389" s="81"/>
      <c r="K8389" s="82"/>
      <c r="W8389" s="81"/>
      <c r="X8389" s="81"/>
      <c r="AL8389" s="81"/>
    </row>
    <row r="8390" spans="4:38" s="80" customFormat="1">
      <c r="D8390" s="81"/>
      <c r="E8390" s="81"/>
      <c r="K8390" s="82"/>
      <c r="W8390" s="81"/>
      <c r="X8390" s="81"/>
      <c r="AL8390" s="81"/>
    </row>
    <row r="8391" spans="4:38" s="80" customFormat="1">
      <c r="D8391" s="81"/>
      <c r="E8391" s="81"/>
      <c r="K8391" s="82"/>
      <c r="W8391" s="81"/>
      <c r="X8391" s="81"/>
      <c r="AL8391" s="81"/>
    </row>
    <row r="8392" spans="4:38" s="80" customFormat="1">
      <c r="D8392" s="81"/>
      <c r="E8392" s="81"/>
      <c r="K8392" s="82"/>
      <c r="W8392" s="81"/>
      <c r="X8392" s="81"/>
      <c r="AL8392" s="81"/>
    </row>
    <row r="8393" spans="4:38" s="80" customFormat="1">
      <c r="D8393" s="81"/>
      <c r="E8393" s="81"/>
      <c r="K8393" s="82"/>
      <c r="W8393" s="81"/>
      <c r="X8393" s="81"/>
      <c r="AL8393" s="81"/>
    </row>
    <row r="8394" spans="4:38" s="80" customFormat="1">
      <c r="D8394" s="81"/>
      <c r="E8394" s="81"/>
      <c r="K8394" s="82"/>
      <c r="W8394" s="81"/>
      <c r="X8394" s="81"/>
      <c r="AL8394" s="81"/>
    </row>
    <row r="8395" spans="4:38" s="80" customFormat="1">
      <c r="D8395" s="81"/>
      <c r="E8395" s="81"/>
      <c r="K8395" s="82"/>
      <c r="W8395" s="81"/>
      <c r="X8395" s="81"/>
      <c r="AL8395" s="81"/>
    </row>
    <row r="8396" spans="4:38" s="80" customFormat="1">
      <c r="D8396" s="81"/>
      <c r="E8396" s="81"/>
      <c r="K8396" s="82"/>
      <c r="W8396" s="81"/>
      <c r="X8396" s="81"/>
      <c r="AL8396" s="81"/>
    </row>
    <row r="8397" spans="4:38" s="80" customFormat="1">
      <c r="D8397" s="81"/>
      <c r="E8397" s="81"/>
      <c r="K8397" s="82"/>
      <c r="W8397" s="81"/>
      <c r="X8397" s="81"/>
      <c r="AL8397" s="81"/>
    </row>
    <row r="8398" spans="4:38" s="80" customFormat="1">
      <c r="D8398" s="81"/>
      <c r="E8398" s="81"/>
      <c r="K8398" s="82"/>
      <c r="W8398" s="81"/>
      <c r="X8398" s="81"/>
      <c r="AL8398" s="81"/>
    </row>
    <row r="8399" spans="4:38" s="80" customFormat="1">
      <c r="D8399" s="81"/>
      <c r="E8399" s="81"/>
      <c r="K8399" s="82"/>
      <c r="W8399" s="81"/>
      <c r="X8399" s="81"/>
      <c r="AL8399" s="81"/>
    </row>
    <row r="8400" spans="4:38" s="80" customFormat="1">
      <c r="D8400" s="81"/>
      <c r="E8400" s="81"/>
      <c r="K8400" s="82"/>
      <c r="W8400" s="81"/>
      <c r="X8400" s="81"/>
      <c r="AL8400" s="81"/>
    </row>
    <row r="8401" spans="4:38" s="80" customFormat="1">
      <c r="D8401" s="81"/>
      <c r="E8401" s="81"/>
      <c r="K8401" s="82"/>
      <c r="W8401" s="81"/>
      <c r="X8401" s="81"/>
      <c r="AL8401" s="81"/>
    </row>
    <row r="8402" spans="4:38" s="80" customFormat="1">
      <c r="D8402" s="81"/>
      <c r="E8402" s="81"/>
      <c r="K8402" s="82"/>
      <c r="W8402" s="81"/>
      <c r="X8402" s="81"/>
      <c r="AL8402" s="81"/>
    </row>
    <row r="8403" spans="4:38" s="80" customFormat="1">
      <c r="D8403" s="81"/>
      <c r="E8403" s="81"/>
      <c r="K8403" s="82"/>
      <c r="W8403" s="81"/>
      <c r="X8403" s="81"/>
      <c r="AL8403" s="81"/>
    </row>
    <row r="8404" spans="4:38" s="80" customFormat="1">
      <c r="D8404" s="81"/>
      <c r="E8404" s="81"/>
      <c r="K8404" s="82"/>
      <c r="W8404" s="81"/>
      <c r="X8404" s="81"/>
      <c r="AL8404" s="81"/>
    </row>
    <row r="8405" spans="4:38" s="80" customFormat="1">
      <c r="D8405" s="81"/>
      <c r="E8405" s="81"/>
      <c r="K8405" s="82"/>
      <c r="W8405" s="81"/>
      <c r="X8405" s="81"/>
      <c r="AL8405" s="81"/>
    </row>
    <row r="8406" spans="4:38" s="80" customFormat="1">
      <c r="D8406" s="81"/>
      <c r="E8406" s="81"/>
      <c r="K8406" s="82"/>
      <c r="W8406" s="81"/>
      <c r="X8406" s="81"/>
      <c r="AL8406" s="81"/>
    </row>
    <row r="8407" spans="4:38" s="80" customFormat="1">
      <c r="D8407" s="81"/>
      <c r="E8407" s="81"/>
      <c r="K8407" s="82"/>
      <c r="W8407" s="81"/>
      <c r="X8407" s="81"/>
      <c r="AL8407" s="81"/>
    </row>
    <row r="8408" spans="4:38" s="80" customFormat="1">
      <c r="D8408" s="81"/>
      <c r="E8408" s="81"/>
      <c r="K8408" s="82"/>
      <c r="W8408" s="81"/>
      <c r="X8408" s="81"/>
      <c r="AL8408" s="81"/>
    </row>
    <row r="8409" spans="4:38" s="80" customFormat="1">
      <c r="D8409" s="81"/>
      <c r="E8409" s="81"/>
      <c r="K8409" s="82"/>
      <c r="W8409" s="81"/>
      <c r="X8409" s="81"/>
      <c r="AL8409" s="81"/>
    </row>
    <row r="8410" spans="4:38" s="80" customFormat="1">
      <c r="D8410" s="81"/>
      <c r="E8410" s="81"/>
      <c r="K8410" s="82"/>
      <c r="W8410" s="81"/>
      <c r="X8410" s="81"/>
      <c r="AL8410" s="81"/>
    </row>
    <row r="8411" spans="4:38" s="80" customFormat="1">
      <c r="D8411" s="81"/>
      <c r="E8411" s="81"/>
      <c r="K8411" s="82"/>
      <c r="W8411" s="81"/>
      <c r="X8411" s="81"/>
      <c r="AL8411" s="81"/>
    </row>
    <row r="8412" spans="4:38" s="80" customFormat="1">
      <c r="D8412" s="81"/>
      <c r="E8412" s="81"/>
      <c r="K8412" s="82"/>
      <c r="W8412" s="81"/>
      <c r="X8412" s="81"/>
      <c r="AL8412" s="81"/>
    </row>
    <row r="8413" spans="4:38" s="80" customFormat="1">
      <c r="D8413" s="81"/>
      <c r="E8413" s="81"/>
      <c r="K8413" s="82"/>
      <c r="W8413" s="81"/>
      <c r="X8413" s="81"/>
      <c r="AL8413" s="81"/>
    </row>
    <row r="8414" spans="4:38" s="80" customFormat="1">
      <c r="D8414" s="81"/>
      <c r="E8414" s="81"/>
      <c r="K8414" s="82"/>
      <c r="W8414" s="81"/>
      <c r="X8414" s="81"/>
      <c r="AL8414" s="81"/>
    </row>
    <row r="8415" spans="4:38" s="80" customFormat="1">
      <c r="D8415" s="81"/>
      <c r="E8415" s="81"/>
      <c r="K8415" s="82"/>
      <c r="W8415" s="81"/>
      <c r="X8415" s="81"/>
      <c r="AL8415" s="81"/>
    </row>
    <row r="8416" spans="4:38" s="80" customFormat="1">
      <c r="D8416" s="81"/>
      <c r="E8416" s="81"/>
      <c r="K8416" s="82"/>
      <c r="W8416" s="81"/>
      <c r="X8416" s="81"/>
      <c r="AL8416" s="81"/>
    </row>
    <row r="8417" spans="4:38" s="80" customFormat="1">
      <c r="D8417" s="81"/>
      <c r="E8417" s="81"/>
      <c r="K8417" s="82"/>
      <c r="W8417" s="81"/>
      <c r="X8417" s="81"/>
      <c r="AL8417" s="81"/>
    </row>
    <row r="8418" spans="4:38" s="80" customFormat="1">
      <c r="D8418" s="81"/>
      <c r="E8418" s="81"/>
      <c r="K8418" s="82"/>
      <c r="W8418" s="81"/>
      <c r="X8418" s="81"/>
      <c r="AL8418" s="81"/>
    </row>
    <row r="8419" spans="4:38" s="80" customFormat="1">
      <c r="D8419" s="81"/>
      <c r="E8419" s="81"/>
      <c r="K8419" s="82"/>
      <c r="W8419" s="81"/>
      <c r="X8419" s="81"/>
      <c r="AL8419" s="81"/>
    </row>
    <row r="8420" spans="4:38" s="80" customFormat="1">
      <c r="D8420" s="81"/>
      <c r="E8420" s="81"/>
      <c r="K8420" s="82"/>
      <c r="W8420" s="81"/>
      <c r="X8420" s="81"/>
      <c r="AL8420" s="81"/>
    </row>
    <row r="8421" spans="4:38" s="80" customFormat="1">
      <c r="D8421" s="81"/>
      <c r="E8421" s="81"/>
      <c r="K8421" s="82"/>
      <c r="W8421" s="81"/>
      <c r="X8421" s="81"/>
      <c r="AL8421" s="81"/>
    </row>
    <row r="8422" spans="4:38" s="80" customFormat="1">
      <c r="D8422" s="81"/>
      <c r="E8422" s="81"/>
      <c r="K8422" s="82"/>
      <c r="W8422" s="81"/>
      <c r="X8422" s="81"/>
      <c r="AL8422" s="81"/>
    </row>
    <row r="8423" spans="4:38" s="80" customFormat="1">
      <c r="D8423" s="81"/>
      <c r="E8423" s="81"/>
      <c r="K8423" s="82"/>
      <c r="W8423" s="81"/>
      <c r="X8423" s="81"/>
      <c r="AL8423" s="81"/>
    </row>
    <row r="8424" spans="4:38" s="80" customFormat="1">
      <c r="D8424" s="81"/>
      <c r="E8424" s="81"/>
      <c r="K8424" s="82"/>
      <c r="W8424" s="81"/>
      <c r="X8424" s="81"/>
      <c r="AL8424" s="81"/>
    </row>
    <row r="8425" spans="4:38" s="80" customFormat="1">
      <c r="D8425" s="81"/>
      <c r="E8425" s="81"/>
      <c r="K8425" s="82"/>
      <c r="W8425" s="81"/>
      <c r="X8425" s="81"/>
      <c r="AL8425" s="81"/>
    </row>
    <row r="8426" spans="4:38" s="80" customFormat="1">
      <c r="D8426" s="81"/>
      <c r="E8426" s="81"/>
      <c r="K8426" s="82"/>
      <c r="W8426" s="81"/>
      <c r="X8426" s="81"/>
      <c r="AL8426" s="81"/>
    </row>
    <row r="8427" spans="4:38" s="80" customFormat="1">
      <c r="D8427" s="81"/>
      <c r="E8427" s="81"/>
      <c r="K8427" s="82"/>
      <c r="W8427" s="81"/>
      <c r="X8427" s="81"/>
      <c r="AL8427" s="81"/>
    </row>
    <row r="8428" spans="4:38" s="80" customFormat="1">
      <c r="D8428" s="81"/>
      <c r="E8428" s="81"/>
      <c r="K8428" s="82"/>
      <c r="W8428" s="81"/>
      <c r="X8428" s="81"/>
      <c r="AL8428" s="81"/>
    </row>
    <row r="8429" spans="4:38" s="80" customFormat="1">
      <c r="D8429" s="81"/>
      <c r="E8429" s="81"/>
      <c r="K8429" s="82"/>
      <c r="W8429" s="81"/>
      <c r="X8429" s="81"/>
      <c r="AL8429" s="81"/>
    </row>
    <row r="8430" spans="4:38" s="80" customFormat="1">
      <c r="D8430" s="81"/>
      <c r="E8430" s="81"/>
      <c r="K8430" s="82"/>
      <c r="W8430" s="81"/>
      <c r="X8430" s="81"/>
      <c r="AL8430" s="81"/>
    </row>
    <row r="8431" spans="4:38" s="80" customFormat="1">
      <c r="D8431" s="81"/>
      <c r="E8431" s="81"/>
      <c r="K8431" s="82"/>
      <c r="W8431" s="81"/>
      <c r="X8431" s="81"/>
      <c r="AL8431" s="81"/>
    </row>
    <row r="8432" spans="4:38" s="80" customFormat="1">
      <c r="D8432" s="81"/>
      <c r="E8432" s="81"/>
      <c r="K8432" s="82"/>
      <c r="W8432" s="81"/>
      <c r="X8432" s="81"/>
      <c r="AL8432" s="81"/>
    </row>
    <row r="8433" spans="4:38" s="80" customFormat="1">
      <c r="D8433" s="81"/>
      <c r="E8433" s="81"/>
      <c r="K8433" s="82"/>
      <c r="W8433" s="81"/>
      <c r="X8433" s="81"/>
      <c r="AL8433" s="81"/>
    </row>
    <row r="8434" spans="4:38" s="80" customFormat="1">
      <c r="D8434" s="81"/>
      <c r="E8434" s="81"/>
      <c r="K8434" s="82"/>
      <c r="W8434" s="81"/>
      <c r="X8434" s="81"/>
      <c r="AL8434" s="81"/>
    </row>
    <row r="8435" spans="4:38" s="80" customFormat="1">
      <c r="D8435" s="81"/>
      <c r="E8435" s="81"/>
      <c r="K8435" s="82"/>
      <c r="W8435" s="81"/>
      <c r="X8435" s="81"/>
      <c r="AL8435" s="81"/>
    </row>
    <row r="8436" spans="4:38" s="80" customFormat="1">
      <c r="D8436" s="81"/>
      <c r="E8436" s="81"/>
      <c r="K8436" s="82"/>
      <c r="W8436" s="81"/>
      <c r="X8436" s="81"/>
      <c r="AL8436" s="81"/>
    </row>
    <row r="8437" spans="4:38" s="80" customFormat="1">
      <c r="D8437" s="81"/>
      <c r="E8437" s="81"/>
      <c r="K8437" s="82"/>
      <c r="W8437" s="81"/>
      <c r="X8437" s="81"/>
      <c r="AL8437" s="81"/>
    </row>
    <row r="8438" spans="4:38" s="80" customFormat="1">
      <c r="D8438" s="81"/>
      <c r="E8438" s="81"/>
      <c r="K8438" s="82"/>
      <c r="W8438" s="81"/>
      <c r="X8438" s="81"/>
      <c r="AL8438" s="81"/>
    </row>
    <row r="8439" spans="4:38" s="80" customFormat="1">
      <c r="D8439" s="81"/>
      <c r="E8439" s="81"/>
      <c r="K8439" s="82"/>
      <c r="W8439" s="81"/>
      <c r="X8439" s="81"/>
      <c r="AL8439" s="81"/>
    </row>
    <row r="8440" spans="4:38" s="80" customFormat="1">
      <c r="D8440" s="81"/>
      <c r="E8440" s="81"/>
      <c r="K8440" s="82"/>
      <c r="W8440" s="81"/>
      <c r="X8440" s="81"/>
      <c r="AL8440" s="81"/>
    </row>
    <row r="8441" spans="4:38" s="80" customFormat="1">
      <c r="D8441" s="81"/>
      <c r="E8441" s="81"/>
      <c r="K8441" s="82"/>
      <c r="W8441" s="81"/>
      <c r="X8441" s="81"/>
      <c r="AL8441" s="81"/>
    </row>
    <row r="8442" spans="4:38" s="80" customFormat="1">
      <c r="D8442" s="81"/>
      <c r="E8442" s="81"/>
      <c r="K8442" s="82"/>
      <c r="W8442" s="81"/>
      <c r="X8442" s="81"/>
      <c r="AL8442" s="81"/>
    </row>
    <row r="8443" spans="4:38" s="80" customFormat="1">
      <c r="D8443" s="81"/>
      <c r="E8443" s="81"/>
      <c r="K8443" s="82"/>
      <c r="W8443" s="81"/>
      <c r="X8443" s="81"/>
      <c r="AL8443" s="81"/>
    </row>
    <row r="8444" spans="4:38" s="80" customFormat="1">
      <c r="D8444" s="81"/>
      <c r="E8444" s="81"/>
      <c r="K8444" s="82"/>
      <c r="W8444" s="81"/>
      <c r="X8444" s="81"/>
      <c r="AL8444" s="81"/>
    </row>
    <row r="8445" spans="4:38" s="80" customFormat="1">
      <c r="D8445" s="81"/>
      <c r="E8445" s="81"/>
      <c r="K8445" s="82"/>
      <c r="W8445" s="81"/>
      <c r="X8445" s="81"/>
      <c r="AL8445" s="81"/>
    </row>
    <row r="8446" spans="4:38" s="80" customFormat="1">
      <c r="D8446" s="81"/>
      <c r="E8446" s="81"/>
      <c r="K8446" s="82"/>
      <c r="W8446" s="81"/>
      <c r="X8446" s="81"/>
      <c r="AL8446" s="81"/>
    </row>
    <row r="8447" spans="4:38" s="80" customFormat="1">
      <c r="D8447" s="81"/>
      <c r="E8447" s="81"/>
      <c r="K8447" s="82"/>
      <c r="W8447" s="81"/>
      <c r="X8447" s="81"/>
      <c r="AL8447" s="81"/>
    </row>
    <row r="8448" spans="4:38" s="80" customFormat="1">
      <c r="D8448" s="81"/>
      <c r="E8448" s="81"/>
      <c r="K8448" s="82"/>
      <c r="W8448" s="81"/>
      <c r="X8448" s="81"/>
      <c r="AL8448" s="81"/>
    </row>
    <row r="8449" spans="4:38" s="80" customFormat="1">
      <c r="D8449" s="81"/>
      <c r="E8449" s="81"/>
      <c r="K8449" s="82"/>
      <c r="W8449" s="81"/>
      <c r="X8449" s="81"/>
      <c r="AL8449" s="81"/>
    </row>
    <row r="8450" spans="4:38" s="80" customFormat="1">
      <c r="D8450" s="81"/>
      <c r="E8450" s="81"/>
      <c r="K8450" s="82"/>
      <c r="W8450" s="81"/>
      <c r="X8450" s="81"/>
      <c r="AL8450" s="81"/>
    </row>
    <row r="8451" spans="4:38" s="80" customFormat="1">
      <c r="D8451" s="81"/>
      <c r="E8451" s="81"/>
      <c r="K8451" s="82"/>
      <c r="W8451" s="81"/>
      <c r="X8451" s="81"/>
      <c r="AL8451" s="81"/>
    </row>
    <row r="8452" spans="4:38" s="80" customFormat="1">
      <c r="D8452" s="81"/>
      <c r="E8452" s="81"/>
      <c r="K8452" s="82"/>
      <c r="W8452" s="81"/>
      <c r="X8452" s="81"/>
      <c r="AL8452" s="81"/>
    </row>
    <row r="8453" spans="4:38" s="80" customFormat="1">
      <c r="D8453" s="81"/>
      <c r="E8453" s="81"/>
      <c r="K8453" s="82"/>
      <c r="W8453" s="81"/>
      <c r="X8453" s="81"/>
      <c r="AL8453" s="81"/>
    </row>
    <row r="8454" spans="4:38" s="80" customFormat="1">
      <c r="D8454" s="81"/>
      <c r="E8454" s="81"/>
      <c r="K8454" s="82"/>
      <c r="W8454" s="81"/>
      <c r="X8454" s="81"/>
      <c r="AL8454" s="81"/>
    </row>
    <row r="8455" spans="4:38" s="80" customFormat="1">
      <c r="D8455" s="81"/>
      <c r="E8455" s="81"/>
      <c r="K8455" s="82"/>
      <c r="W8455" s="81"/>
      <c r="X8455" s="81"/>
      <c r="AL8455" s="81"/>
    </row>
    <row r="8456" spans="4:38" s="80" customFormat="1">
      <c r="D8456" s="81"/>
      <c r="E8456" s="81"/>
      <c r="K8456" s="82"/>
      <c r="W8456" s="81"/>
      <c r="X8456" s="81"/>
      <c r="AL8456" s="81"/>
    </row>
    <row r="8457" spans="4:38" s="80" customFormat="1">
      <c r="D8457" s="81"/>
      <c r="E8457" s="81"/>
      <c r="K8457" s="82"/>
      <c r="W8457" s="81"/>
      <c r="X8457" s="81"/>
      <c r="AL8457" s="81"/>
    </row>
    <row r="8458" spans="4:38" s="80" customFormat="1">
      <c r="D8458" s="81"/>
      <c r="E8458" s="81"/>
      <c r="K8458" s="82"/>
      <c r="W8458" s="81"/>
      <c r="X8458" s="81"/>
      <c r="AL8458" s="81"/>
    </row>
    <row r="8459" spans="4:38" s="80" customFormat="1">
      <c r="D8459" s="81"/>
      <c r="E8459" s="81"/>
      <c r="K8459" s="82"/>
      <c r="W8459" s="81"/>
      <c r="X8459" s="81"/>
      <c r="AL8459" s="81"/>
    </row>
    <row r="8460" spans="4:38" s="80" customFormat="1">
      <c r="D8460" s="81"/>
      <c r="E8460" s="81"/>
      <c r="K8460" s="82"/>
      <c r="W8460" s="81"/>
      <c r="X8460" s="81"/>
      <c r="AL8460" s="81"/>
    </row>
    <row r="8461" spans="4:38" s="80" customFormat="1">
      <c r="D8461" s="81"/>
      <c r="E8461" s="81"/>
      <c r="K8461" s="82"/>
      <c r="W8461" s="81"/>
      <c r="X8461" s="81"/>
      <c r="AL8461" s="81"/>
    </row>
    <row r="8462" spans="4:38" s="80" customFormat="1">
      <c r="D8462" s="81"/>
      <c r="E8462" s="81"/>
      <c r="K8462" s="82"/>
      <c r="W8462" s="81"/>
      <c r="X8462" s="81"/>
      <c r="AL8462" s="81"/>
    </row>
    <row r="8463" spans="4:38" s="80" customFormat="1">
      <c r="D8463" s="81"/>
      <c r="E8463" s="81"/>
      <c r="K8463" s="82"/>
      <c r="W8463" s="81"/>
      <c r="X8463" s="81"/>
      <c r="AL8463" s="81"/>
    </row>
    <row r="8464" spans="4:38" s="80" customFormat="1">
      <c r="D8464" s="81"/>
      <c r="E8464" s="81"/>
      <c r="K8464" s="82"/>
      <c r="W8464" s="81"/>
      <c r="X8464" s="81"/>
      <c r="AL8464" s="81"/>
    </row>
    <row r="8465" spans="4:38" s="80" customFormat="1">
      <c r="D8465" s="81"/>
      <c r="E8465" s="81"/>
      <c r="K8465" s="82"/>
      <c r="W8465" s="81"/>
      <c r="X8465" s="81"/>
      <c r="AL8465" s="81"/>
    </row>
    <row r="8466" spans="4:38" s="80" customFormat="1">
      <c r="D8466" s="81"/>
      <c r="E8466" s="81"/>
      <c r="K8466" s="82"/>
      <c r="W8466" s="81"/>
      <c r="X8466" s="81"/>
      <c r="AL8466" s="81"/>
    </row>
    <row r="8467" spans="4:38" s="80" customFormat="1">
      <c r="D8467" s="81"/>
      <c r="E8467" s="81"/>
      <c r="K8467" s="82"/>
      <c r="W8467" s="81"/>
      <c r="X8467" s="81"/>
      <c r="AL8467" s="81"/>
    </row>
    <row r="8468" spans="4:38" s="80" customFormat="1">
      <c r="D8468" s="81"/>
      <c r="E8468" s="81"/>
      <c r="K8468" s="82"/>
      <c r="W8468" s="81"/>
      <c r="X8468" s="81"/>
      <c r="AL8468" s="81"/>
    </row>
    <row r="8469" spans="4:38" s="80" customFormat="1">
      <c r="D8469" s="81"/>
      <c r="E8469" s="81"/>
      <c r="K8469" s="82"/>
      <c r="W8469" s="81"/>
      <c r="X8469" s="81"/>
      <c r="AL8469" s="81"/>
    </row>
    <row r="8470" spans="4:38" s="80" customFormat="1">
      <c r="D8470" s="81"/>
      <c r="E8470" s="81"/>
      <c r="K8470" s="82"/>
      <c r="W8470" s="81"/>
      <c r="X8470" s="81"/>
      <c r="AL8470" s="81"/>
    </row>
    <row r="8471" spans="4:38" s="80" customFormat="1">
      <c r="D8471" s="81"/>
      <c r="E8471" s="81"/>
      <c r="K8471" s="82"/>
      <c r="W8471" s="81"/>
      <c r="X8471" s="81"/>
      <c r="AL8471" s="81"/>
    </row>
    <row r="8472" spans="4:38" s="80" customFormat="1">
      <c r="D8472" s="81"/>
      <c r="E8472" s="81"/>
      <c r="K8472" s="82"/>
      <c r="W8472" s="81"/>
      <c r="X8472" s="81"/>
      <c r="AL8472" s="81"/>
    </row>
    <row r="8473" spans="4:38" s="80" customFormat="1">
      <c r="D8473" s="81"/>
      <c r="E8473" s="81"/>
      <c r="K8473" s="82"/>
      <c r="W8473" s="81"/>
      <c r="X8473" s="81"/>
      <c r="AL8473" s="81"/>
    </row>
    <row r="8474" spans="4:38" s="80" customFormat="1">
      <c r="D8474" s="81"/>
      <c r="E8474" s="81"/>
      <c r="K8474" s="82"/>
      <c r="W8474" s="81"/>
      <c r="X8474" s="81"/>
      <c r="AL8474" s="81"/>
    </row>
    <row r="8475" spans="4:38" s="80" customFormat="1">
      <c r="D8475" s="81"/>
      <c r="E8475" s="81"/>
      <c r="K8475" s="82"/>
      <c r="W8475" s="81"/>
      <c r="X8475" s="81"/>
      <c r="AL8475" s="81"/>
    </row>
    <row r="8476" spans="4:38" s="80" customFormat="1">
      <c r="D8476" s="81"/>
      <c r="E8476" s="81"/>
      <c r="K8476" s="82"/>
      <c r="W8476" s="81"/>
      <c r="X8476" s="81"/>
      <c r="AL8476" s="81"/>
    </row>
    <row r="8477" spans="4:38" s="80" customFormat="1">
      <c r="D8477" s="81"/>
      <c r="E8477" s="81"/>
      <c r="K8477" s="82"/>
      <c r="W8477" s="81"/>
      <c r="X8477" s="81"/>
      <c r="AL8477" s="81"/>
    </row>
    <row r="8478" spans="4:38" s="80" customFormat="1">
      <c r="D8478" s="81"/>
      <c r="E8478" s="81"/>
      <c r="K8478" s="82"/>
      <c r="W8478" s="81"/>
      <c r="X8478" s="81"/>
      <c r="AL8478" s="81"/>
    </row>
    <row r="8479" spans="4:38" s="80" customFormat="1">
      <c r="D8479" s="81"/>
      <c r="E8479" s="81"/>
      <c r="K8479" s="82"/>
      <c r="W8479" s="81"/>
      <c r="X8479" s="81"/>
      <c r="AL8479" s="81"/>
    </row>
    <row r="8480" spans="4:38" s="80" customFormat="1">
      <c r="D8480" s="81"/>
      <c r="E8480" s="81"/>
      <c r="K8480" s="82"/>
      <c r="W8480" s="81"/>
      <c r="X8480" s="81"/>
      <c r="AL8480" s="81"/>
    </row>
    <row r="8481" spans="4:38" s="80" customFormat="1">
      <c r="D8481" s="81"/>
      <c r="E8481" s="81"/>
      <c r="K8481" s="82"/>
      <c r="W8481" s="81"/>
      <c r="X8481" s="81"/>
      <c r="AL8481" s="81"/>
    </row>
    <row r="8482" spans="4:38" s="80" customFormat="1">
      <c r="D8482" s="81"/>
      <c r="E8482" s="81"/>
      <c r="K8482" s="82"/>
      <c r="W8482" s="81"/>
      <c r="X8482" s="81"/>
      <c r="AL8482" s="81"/>
    </row>
    <row r="8483" spans="4:38" s="80" customFormat="1">
      <c r="D8483" s="81"/>
      <c r="E8483" s="81"/>
      <c r="K8483" s="82"/>
      <c r="W8483" s="81"/>
      <c r="X8483" s="81"/>
      <c r="AL8483" s="81"/>
    </row>
    <row r="8484" spans="4:38" s="80" customFormat="1">
      <c r="D8484" s="81"/>
      <c r="E8484" s="81"/>
      <c r="K8484" s="82"/>
      <c r="W8484" s="81"/>
      <c r="X8484" s="81"/>
      <c r="AL8484" s="81"/>
    </row>
    <row r="8485" spans="4:38" s="80" customFormat="1">
      <c r="D8485" s="81"/>
      <c r="E8485" s="81"/>
      <c r="K8485" s="82"/>
      <c r="W8485" s="81"/>
      <c r="X8485" s="81"/>
      <c r="AL8485" s="81"/>
    </row>
    <row r="8486" spans="4:38" s="80" customFormat="1">
      <c r="D8486" s="81"/>
      <c r="E8486" s="81"/>
      <c r="K8486" s="82"/>
      <c r="W8486" s="81"/>
      <c r="X8486" s="81"/>
      <c r="AL8486" s="81"/>
    </row>
    <row r="8487" spans="4:38" s="80" customFormat="1">
      <c r="D8487" s="81"/>
      <c r="E8487" s="81"/>
      <c r="K8487" s="82"/>
      <c r="W8487" s="81"/>
      <c r="X8487" s="81"/>
      <c r="AL8487" s="81"/>
    </row>
    <row r="8488" spans="4:38" s="80" customFormat="1">
      <c r="D8488" s="81"/>
      <c r="E8488" s="81"/>
      <c r="K8488" s="82"/>
      <c r="W8488" s="81"/>
      <c r="X8488" s="81"/>
      <c r="AL8488" s="81"/>
    </row>
    <row r="8489" spans="4:38" s="80" customFormat="1">
      <c r="D8489" s="81"/>
      <c r="E8489" s="81"/>
      <c r="K8489" s="82"/>
      <c r="W8489" s="81"/>
      <c r="X8489" s="81"/>
      <c r="AL8489" s="81"/>
    </row>
    <row r="8490" spans="4:38" s="80" customFormat="1">
      <c r="D8490" s="81"/>
      <c r="E8490" s="81"/>
      <c r="K8490" s="82"/>
      <c r="W8490" s="81"/>
      <c r="X8490" s="81"/>
      <c r="AL8490" s="81"/>
    </row>
    <row r="8491" spans="4:38" s="80" customFormat="1">
      <c r="D8491" s="81"/>
      <c r="E8491" s="81"/>
      <c r="K8491" s="82"/>
      <c r="W8491" s="81"/>
      <c r="X8491" s="81"/>
      <c r="AL8491" s="81"/>
    </row>
    <row r="8492" spans="4:38" s="80" customFormat="1">
      <c r="D8492" s="81"/>
      <c r="E8492" s="81"/>
      <c r="K8492" s="82"/>
      <c r="W8492" s="81"/>
      <c r="X8492" s="81"/>
      <c r="AL8492" s="81"/>
    </row>
    <row r="8493" spans="4:38" s="80" customFormat="1">
      <c r="D8493" s="81"/>
      <c r="E8493" s="81"/>
      <c r="K8493" s="82"/>
      <c r="W8493" s="81"/>
      <c r="X8493" s="81"/>
      <c r="AL8493" s="81"/>
    </row>
    <row r="8494" spans="4:38" s="80" customFormat="1">
      <c r="D8494" s="81"/>
      <c r="E8494" s="81"/>
      <c r="K8494" s="82"/>
      <c r="W8494" s="81"/>
      <c r="X8494" s="81"/>
      <c r="AL8494" s="81"/>
    </row>
    <row r="8495" spans="4:38" s="80" customFormat="1">
      <c r="D8495" s="81"/>
      <c r="E8495" s="81"/>
      <c r="K8495" s="82"/>
      <c r="W8495" s="81"/>
      <c r="X8495" s="81"/>
      <c r="AL8495" s="81"/>
    </row>
    <row r="8496" spans="4:38" s="80" customFormat="1">
      <c r="D8496" s="81"/>
      <c r="E8496" s="81"/>
      <c r="K8496" s="82"/>
      <c r="W8496" s="81"/>
      <c r="X8496" s="81"/>
      <c r="AL8496" s="81"/>
    </row>
    <row r="8497" spans="4:38" s="80" customFormat="1">
      <c r="D8497" s="81"/>
      <c r="E8497" s="81"/>
      <c r="K8497" s="82"/>
      <c r="W8497" s="81"/>
      <c r="X8497" s="81"/>
      <c r="AL8497" s="81"/>
    </row>
    <row r="8498" spans="4:38" s="80" customFormat="1">
      <c r="D8498" s="81"/>
      <c r="E8498" s="81"/>
      <c r="K8498" s="82"/>
      <c r="W8498" s="81"/>
      <c r="X8498" s="81"/>
      <c r="AL8498" s="81"/>
    </row>
    <row r="8499" spans="4:38" s="80" customFormat="1">
      <c r="D8499" s="81"/>
      <c r="E8499" s="81"/>
      <c r="K8499" s="82"/>
      <c r="W8499" s="81"/>
      <c r="X8499" s="81"/>
      <c r="AL8499" s="81"/>
    </row>
    <row r="8500" spans="4:38" s="80" customFormat="1">
      <c r="D8500" s="81"/>
      <c r="E8500" s="81"/>
      <c r="K8500" s="82"/>
      <c r="W8500" s="81"/>
      <c r="X8500" s="81"/>
      <c r="AL8500" s="81"/>
    </row>
    <row r="8501" spans="4:38" s="80" customFormat="1">
      <c r="D8501" s="81"/>
      <c r="E8501" s="81"/>
      <c r="K8501" s="82"/>
      <c r="W8501" s="81"/>
      <c r="X8501" s="81"/>
      <c r="AL8501" s="81"/>
    </row>
    <row r="8502" spans="4:38" s="80" customFormat="1">
      <c r="D8502" s="81"/>
      <c r="E8502" s="81"/>
      <c r="K8502" s="82"/>
      <c r="W8502" s="81"/>
      <c r="X8502" s="81"/>
      <c r="AL8502" s="81"/>
    </row>
    <row r="8503" spans="4:38" s="80" customFormat="1">
      <c r="D8503" s="81"/>
      <c r="E8503" s="81"/>
      <c r="K8503" s="82"/>
      <c r="W8503" s="81"/>
      <c r="X8503" s="81"/>
      <c r="AL8503" s="81"/>
    </row>
    <row r="8504" spans="4:38" s="80" customFormat="1">
      <c r="D8504" s="81"/>
      <c r="E8504" s="81"/>
      <c r="K8504" s="82"/>
      <c r="W8504" s="81"/>
      <c r="X8504" s="81"/>
      <c r="AL8504" s="81"/>
    </row>
    <row r="8505" spans="4:38" s="80" customFormat="1">
      <c r="D8505" s="81"/>
      <c r="E8505" s="81"/>
      <c r="K8505" s="82"/>
      <c r="W8505" s="81"/>
      <c r="X8505" s="81"/>
      <c r="AL8505" s="81"/>
    </row>
    <row r="8506" spans="4:38" s="80" customFormat="1">
      <c r="D8506" s="81"/>
      <c r="E8506" s="81"/>
      <c r="K8506" s="82"/>
      <c r="W8506" s="81"/>
      <c r="X8506" s="81"/>
      <c r="AL8506" s="81"/>
    </row>
    <row r="8507" spans="4:38" s="80" customFormat="1">
      <c r="D8507" s="81"/>
      <c r="E8507" s="81"/>
      <c r="K8507" s="82"/>
      <c r="W8507" s="81"/>
      <c r="X8507" s="81"/>
      <c r="AL8507" s="81"/>
    </row>
    <row r="8508" spans="4:38" s="80" customFormat="1">
      <c r="D8508" s="81"/>
      <c r="E8508" s="81"/>
      <c r="K8508" s="82"/>
      <c r="W8508" s="81"/>
      <c r="X8508" s="81"/>
      <c r="AL8508" s="81"/>
    </row>
    <row r="8509" spans="4:38" s="80" customFormat="1">
      <c r="D8509" s="81"/>
      <c r="E8509" s="81"/>
      <c r="K8509" s="82"/>
      <c r="W8509" s="81"/>
      <c r="X8509" s="81"/>
      <c r="AL8509" s="81"/>
    </row>
    <row r="8510" spans="4:38" s="80" customFormat="1">
      <c r="D8510" s="81"/>
      <c r="E8510" s="81"/>
      <c r="K8510" s="82"/>
      <c r="W8510" s="81"/>
      <c r="X8510" s="81"/>
      <c r="AL8510" s="81"/>
    </row>
    <row r="8511" spans="4:38" s="80" customFormat="1">
      <c r="D8511" s="81"/>
      <c r="E8511" s="81"/>
      <c r="K8511" s="82"/>
      <c r="W8511" s="81"/>
      <c r="X8511" s="81"/>
      <c r="AL8511" s="81"/>
    </row>
    <row r="8512" spans="4:38" s="80" customFormat="1">
      <c r="D8512" s="81"/>
      <c r="E8512" s="81"/>
      <c r="K8512" s="82"/>
      <c r="W8512" s="81"/>
      <c r="X8512" s="81"/>
      <c r="AL8512" s="81"/>
    </row>
    <row r="8513" spans="4:38" s="80" customFormat="1">
      <c r="D8513" s="81"/>
      <c r="E8513" s="81"/>
      <c r="K8513" s="82"/>
      <c r="W8513" s="81"/>
      <c r="X8513" s="81"/>
      <c r="AL8513" s="81"/>
    </row>
    <row r="8514" spans="4:38" s="80" customFormat="1">
      <c r="D8514" s="81"/>
      <c r="E8514" s="81"/>
      <c r="K8514" s="82"/>
      <c r="W8514" s="81"/>
      <c r="X8514" s="81"/>
      <c r="AL8514" s="81"/>
    </row>
    <row r="8515" spans="4:38" s="80" customFormat="1">
      <c r="D8515" s="81"/>
      <c r="E8515" s="81"/>
      <c r="K8515" s="82"/>
      <c r="W8515" s="81"/>
      <c r="X8515" s="81"/>
      <c r="AL8515" s="81"/>
    </row>
    <row r="8516" spans="4:38" s="80" customFormat="1">
      <c r="D8516" s="81"/>
      <c r="E8516" s="81"/>
      <c r="K8516" s="82"/>
      <c r="W8516" s="81"/>
      <c r="X8516" s="81"/>
      <c r="AL8516" s="81"/>
    </row>
    <row r="8517" spans="4:38" s="80" customFormat="1">
      <c r="D8517" s="81"/>
      <c r="E8517" s="81"/>
      <c r="K8517" s="82"/>
      <c r="W8517" s="81"/>
      <c r="X8517" s="81"/>
      <c r="AL8517" s="81"/>
    </row>
    <row r="8518" spans="4:38" s="80" customFormat="1">
      <c r="D8518" s="81"/>
      <c r="E8518" s="81"/>
      <c r="K8518" s="82"/>
      <c r="W8518" s="81"/>
      <c r="X8518" s="81"/>
      <c r="AL8518" s="81"/>
    </row>
    <row r="8519" spans="4:38" s="80" customFormat="1">
      <c r="D8519" s="81"/>
      <c r="E8519" s="81"/>
      <c r="K8519" s="82"/>
      <c r="W8519" s="81"/>
      <c r="X8519" s="81"/>
      <c r="AL8519" s="81"/>
    </row>
    <row r="8520" spans="4:38" s="80" customFormat="1">
      <c r="D8520" s="81"/>
      <c r="E8520" s="81"/>
      <c r="K8520" s="82"/>
      <c r="W8520" s="81"/>
      <c r="X8520" s="81"/>
      <c r="AL8520" s="81"/>
    </row>
    <row r="8521" spans="4:38" s="80" customFormat="1">
      <c r="D8521" s="81"/>
      <c r="E8521" s="81"/>
      <c r="K8521" s="82"/>
      <c r="W8521" s="81"/>
      <c r="X8521" s="81"/>
      <c r="AL8521" s="81"/>
    </row>
    <row r="8522" spans="4:38" s="80" customFormat="1">
      <c r="D8522" s="81"/>
      <c r="E8522" s="81"/>
      <c r="K8522" s="82"/>
      <c r="W8522" s="81"/>
      <c r="X8522" s="81"/>
      <c r="AL8522" s="81"/>
    </row>
    <row r="8523" spans="4:38" s="80" customFormat="1">
      <c r="D8523" s="81"/>
      <c r="E8523" s="81"/>
      <c r="K8523" s="82"/>
      <c r="W8523" s="81"/>
      <c r="X8523" s="81"/>
      <c r="AL8523" s="81"/>
    </row>
    <row r="8524" spans="4:38" s="80" customFormat="1">
      <c r="D8524" s="81"/>
      <c r="E8524" s="81"/>
      <c r="K8524" s="82"/>
      <c r="W8524" s="81"/>
      <c r="X8524" s="81"/>
      <c r="AL8524" s="81"/>
    </row>
    <row r="8525" spans="4:38" s="80" customFormat="1">
      <c r="D8525" s="81"/>
      <c r="E8525" s="81"/>
      <c r="K8525" s="82"/>
      <c r="W8525" s="81"/>
      <c r="X8525" s="81"/>
      <c r="AL8525" s="81"/>
    </row>
    <row r="8526" spans="4:38" s="80" customFormat="1">
      <c r="D8526" s="81"/>
      <c r="E8526" s="81"/>
      <c r="K8526" s="82"/>
      <c r="W8526" s="81"/>
      <c r="X8526" s="81"/>
      <c r="AL8526" s="81"/>
    </row>
    <row r="8527" spans="4:38" s="80" customFormat="1">
      <c r="D8527" s="81"/>
      <c r="E8527" s="81"/>
      <c r="K8527" s="82"/>
      <c r="W8527" s="81"/>
      <c r="X8527" s="81"/>
      <c r="AL8527" s="81"/>
    </row>
    <row r="8528" spans="4:38" s="80" customFormat="1">
      <c r="D8528" s="81"/>
      <c r="E8528" s="81"/>
      <c r="K8528" s="82"/>
      <c r="W8528" s="81"/>
      <c r="X8528" s="81"/>
      <c r="AL8528" s="81"/>
    </row>
    <row r="8529" spans="4:38" s="80" customFormat="1">
      <c r="D8529" s="81"/>
      <c r="E8529" s="81"/>
      <c r="K8529" s="82"/>
      <c r="W8529" s="81"/>
      <c r="X8529" s="81"/>
      <c r="AL8529" s="81"/>
    </row>
    <row r="8530" spans="4:38" s="80" customFormat="1">
      <c r="D8530" s="81"/>
      <c r="E8530" s="81"/>
      <c r="K8530" s="82"/>
      <c r="W8530" s="81"/>
      <c r="X8530" s="81"/>
      <c r="AL8530" s="81"/>
    </row>
    <row r="8531" spans="4:38" s="80" customFormat="1">
      <c r="D8531" s="81"/>
      <c r="E8531" s="81"/>
      <c r="K8531" s="82"/>
      <c r="W8531" s="81"/>
      <c r="X8531" s="81"/>
      <c r="AL8531" s="81"/>
    </row>
    <row r="8532" spans="4:38" s="80" customFormat="1">
      <c r="D8532" s="81"/>
      <c r="E8532" s="81"/>
      <c r="K8532" s="82"/>
      <c r="W8532" s="81"/>
      <c r="X8532" s="81"/>
      <c r="AL8532" s="81"/>
    </row>
    <row r="8533" spans="4:38" s="80" customFormat="1">
      <c r="D8533" s="81"/>
      <c r="E8533" s="81"/>
      <c r="K8533" s="82"/>
      <c r="W8533" s="81"/>
      <c r="X8533" s="81"/>
      <c r="AL8533" s="81"/>
    </row>
    <row r="8534" spans="4:38" s="80" customFormat="1">
      <c r="D8534" s="81"/>
      <c r="E8534" s="81"/>
      <c r="K8534" s="82"/>
      <c r="W8534" s="81"/>
      <c r="X8534" s="81"/>
      <c r="AL8534" s="81"/>
    </row>
    <row r="8535" spans="4:38" s="80" customFormat="1">
      <c r="D8535" s="81"/>
      <c r="E8535" s="81"/>
      <c r="K8535" s="82"/>
      <c r="W8535" s="81"/>
      <c r="X8535" s="81"/>
      <c r="AL8535" s="81"/>
    </row>
    <row r="8536" spans="4:38" s="80" customFormat="1">
      <c r="D8536" s="81"/>
      <c r="E8536" s="81"/>
      <c r="K8536" s="82"/>
      <c r="W8536" s="81"/>
      <c r="X8536" s="81"/>
      <c r="AL8536" s="81"/>
    </row>
    <row r="8537" spans="4:38" s="80" customFormat="1">
      <c r="D8537" s="81"/>
      <c r="E8537" s="81"/>
      <c r="K8537" s="82"/>
      <c r="W8537" s="81"/>
      <c r="X8537" s="81"/>
      <c r="AL8537" s="81"/>
    </row>
    <row r="8538" spans="4:38" s="80" customFormat="1">
      <c r="D8538" s="81"/>
      <c r="E8538" s="81"/>
      <c r="K8538" s="82"/>
      <c r="W8538" s="81"/>
      <c r="X8538" s="81"/>
      <c r="AL8538" s="81"/>
    </row>
    <row r="8539" spans="4:38" s="80" customFormat="1">
      <c r="D8539" s="81"/>
      <c r="E8539" s="81"/>
      <c r="K8539" s="82"/>
      <c r="W8539" s="81"/>
      <c r="X8539" s="81"/>
      <c r="AL8539" s="81"/>
    </row>
    <row r="8540" spans="4:38" s="80" customFormat="1">
      <c r="D8540" s="81"/>
      <c r="E8540" s="81"/>
      <c r="K8540" s="82"/>
      <c r="W8540" s="81"/>
      <c r="X8540" s="81"/>
      <c r="AL8540" s="81"/>
    </row>
    <row r="8541" spans="4:38" s="80" customFormat="1">
      <c r="D8541" s="81"/>
      <c r="E8541" s="81"/>
      <c r="K8541" s="82"/>
      <c r="W8541" s="81"/>
      <c r="X8541" s="81"/>
      <c r="AL8541" s="81"/>
    </row>
    <row r="8542" spans="4:38" s="80" customFormat="1">
      <c r="D8542" s="81"/>
      <c r="E8542" s="81"/>
      <c r="K8542" s="82"/>
      <c r="W8542" s="81"/>
      <c r="X8542" s="81"/>
      <c r="AL8542" s="81"/>
    </row>
    <row r="8543" spans="4:38" s="80" customFormat="1">
      <c r="D8543" s="81"/>
      <c r="E8543" s="81"/>
      <c r="K8543" s="82"/>
      <c r="W8543" s="81"/>
      <c r="X8543" s="81"/>
      <c r="AL8543" s="81"/>
    </row>
    <row r="8544" spans="4:38" s="80" customFormat="1">
      <c r="D8544" s="81"/>
      <c r="E8544" s="81"/>
      <c r="K8544" s="82"/>
      <c r="W8544" s="81"/>
      <c r="X8544" s="81"/>
      <c r="AL8544" s="81"/>
    </row>
    <row r="8545" spans="4:38" s="80" customFormat="1">
      <c r="D8545" s="81"/>
      <c r="E8545" s="81"/>
      <c r="K8545" s="82"/>
      <c r="W8545" s="81"/>
      <c r="X8545" s="81"/>
      <c r="AL8545" s="81"/>
    </row>
    <row r="8546" spans="4:38" s="80" customFormat="1">
      <c r="D8546" s="81"/>
      <c r="E8546" s="81"/>
      <c r="K8546" s="82"/>
      <c r="W8546" s="81"/>
      <c r="X8546" s="81"/>
      <c r="AL8546" s="81"/>
    </row>
    <row r="8547" spans="4:38" s="80" customFormat="1">
      <c r="D8547" s="81"/>
      <c r="E8547" s="81"/>
      <c r="K8547" s="82"/>
      <c r="W8547" s="81"/>
      <c r="X8547" s="81"/>
      <c r="AL8547" s="81"/>
    </row>
    <row r="8548" spans="4:38" s="80" customFormat="1">
      <c r="D8548" s="81"/>
      <c r="E8548" s="81"/>
      <c r="K8548" s="82"/>
      <c r="W8548" s="81"/>
      <c r="X8548" s="81"/>
      <c r="AL8548" s="81"/>
    </row>
    <row r="8549" spans="4:38" s="80" customFormat="1">
      <c r="D8549" s="81"/>
      <c r="E8549" s="81"/>
      <c r="K8549" s="82"/>
      <c r="W8549" s="81"/>
      <c r="X8549" s="81"/>
      <c r="AL8549" s="81"/>
    </row>
    <row r="8550" spans="4:38" s="80" customFormat="1">
      <c r="D8550" s="81"/>
      <c r="E8550" s="81"/>
      <c r="K8550" s="82"/>
      <c r="W8550" s="81"/>
      <c r="X8550" s="81"/>
      <c r="AL8550" s="81"/>
    </row>
    <row r="8551" spans="4:38" s="80" customFormat="1">
      <c r="D8551" s="81"/>
      <c r="E8551" s="81"/>
      <c r="K8551" s="82"/>
      <c r="W8551" s="81"/>
      <c r="X8551" s="81"/>
      <c r="AL8551" s="81"/>
    </row>
    <row r="8552" spans="4:38" s="80" customFormat="1">
      <c r="D8552" s="81"/>
      <c r="E8552" s="81"/>
      <c r="K8552" s="82"/>
      <c r="W8552" s="81"/>
      <c r="X8552" s="81"/>
      <c r="AL8552" s="81"/>
    </row>
    <row r="8553" spans="4:38" s="80" customFormat="1">
      <c r="D8553" s="81"/>
      <c r="E8553" s="81"/>
      <c r="K8553" s="82"/>
      <c r="W8553" s="81"/>
      <c r="X8553" s="81"/>
      <c r="AL8553" s="81"/>
    </row>
    <row r="8554" spans="4:38" s="80" customFormat="1">
      <c r="D8554" s="81"/>
      <c r="E8554" s="81"/>
      <c r="K8554" s="82"/>
      <c r="W8554" s="81"/>
      <c r="X8554" s="81"/>
      <c r="AL8554" s="81"/>
    </row>
    <row r="8555" spans="4:38" s="80" customFormat="1">
      <c r="D8555" s="81"/>
      <c r="E8555" s="81"/>
      <c r="K8555" s="82"/>
      <c r="W8555" s="81"/>
      <c r="X8555" s="81"/>
      <c r="AL8555" s="81"/>
    </row>
    <row r="8556" spans="4:38" s="80" customFormat="1">
      <c r="D8556" s="81"/>
      <c r="E8556" s="81"/>
      <c r="K8556" s="82"/>
      <c r="W8556" s="81"/>
      <c r="X8556" s="81"/>
      <c r="AL8556" s="81"/>
    </row>
    <row r="8557" spans="4:38" s="80" customFormat="1">
      <c r="D8557" s="81"/>
      <c r="E8557" s="81"/>
      <c r="K8557" s="82"/>
      <c r="W8557" s="81"/>
      <c r="X8557" s="81"/>
      <c r="AL8557" s="81"/>
    </row>
    <row r="8558" spans="4:38" s="80" customFormat="1">
      <c r="D8558" s="81"/>
      <c r="E8558" s="81"/>
      <c r="K8558" s="82"/>
      <c r="W8558" s="81"/>
      <c r="X8558" s="81"/>
      <c r="AL8558" s="81"/>
    </row>
    <row r="8559" spans="4:38" s="80" customFormat="1">
      <c r="D8559" s="81"/>
      <c r="E8559" s="81"/>
      <c r="K8559" s="82"/>
      <c r="W8559" s="81"/>
      <c r="X8559" s="81"/>
      <c r="AL8559" s="81"/>
    </row>
    <row r="8560" spans="4:38" s="80" customFormat="1">
      <c r="D8560" s="81"/>
      <c r="E8560" s="81"/>
      <c r="K8560" s="82"/>
      <c r="W8560" s="81"/>
      <c r="X8560" s="81"/>
      <c r="AL8560" s="81"/>
    </row>
    <row r="8561" spans="4:38" s="80" customFormat="1">
      <c r="D8561" s="81"/>
      <c r="E8561" s="81"/>
      <c r="K8561" s="82"/>
      <c r="W8561" s="81"/>
      <c r="X8561" s="81"/>
      <c r="AL8561" s="81"/>
    </row>
    <row r="8562" spans="4:38" s="80" customFormat="1">
      <c r="D8562" s="81"/>
      <c r="E8562" s="81"/>
      <c r="K8562" s="82"/>
      <c r="W8562" s="81"/>
      <c r="X8562" s="81"/>
      <c r="AL8562" s="81"/>
    </row>
    <row r="8563" spans="4:38" s="80" customFormat="1">
      <c r="D8563" s="81"/>
      <c r="E8563" s="81"/>
      <c r="K8563" s="82"/>
      <c r="W8563" s="81"/>
      <c r="X8563" s="81"/>
      <c r="AL8563" s="81"/>
    </row>
    <row r="8564" spans="4:38" s="80" customFormat="1">
      <c r="D8564" s="81"/>
      <c r="E8564" s="81"/>
      <c r="K8564" s="82"/>
      <c r="W8564" s="81"/>
      <c r="X8564" s="81"/>
      <c r="AL8564" s="81"/>
    </row>
    <row r="8565" spans="4:38" s="80" customFormat="1">
      <c r="D8565" s="81"/>
      <c r="E8565" s="81"/>
      <c r="K8565" s="82"/>
      <c r="W8565" s="81"/>
      <c r="X8565" s="81"/>
      <c r="AL8565" s="81"/>
    </row>
    <row r="8566" spans="4:38" s="80" customFormat="1">
      <c r="D8566" s="81"/>
      <c r="E8566" s="81"/>
      <c r="K8566" s="82"/>
      <c r="W8566" s="81"/>
      <c r="X8566" s="81"/>
      <c r="AL8566" s="81"/>
    </row>
    <row r="8567" spans="4:38" s="80" customFormat="1">
      <c r="D8567" s="81"/>
      <c r="E8567" s="81"/>
      <c r="K8567" s="82"/>
      <c r="W8567" s="81"/>
      <c r="X8567" s="81"/>
      <c r="AL8567" s="81"/>
    </row>
    <row r="8568" spans="4:38" s="80" customFormat="1">
      <c r="D8568" s="81"/>
      <c r="E8568" s="81"/>
      <c r="K8568" s="82"/>
      <c r="W8568" s="81"/>
      <c r="X8568" s="81"/>
      <c r="AL8568" s="81"/>
    </row>
    <row r="8569" spans="4:38" s="80" customFormat="1">
      <c r="D8569" s="81"/>
      <c r="E8569" s="81"/>
      <c r="K8569" s="82"/>
      <c r="W8569" s="81"/>
      <c r="X8569" s="81"/>
      <c r="AL8569" s="81"/>
    </row>
    <row r="8570" spans="4:38" s="80" customFormat="1">
      <c r="D8570" s="81"/>
      <c r="E8570" s="81"/>
      <c r="K8570" s="82"/>
      <c r="W8570" s="81"/>
      <c r="X8570" s="81"/>
      <c r="AL8570" s="81"/>
    </row>
    <row r="8571" spans="4:38" s="80" customFormat="1">
      <c r="D8571" s="81"/>
      <c r="E8571" s="81"/>
      <c r="K8571" s="82"/>
      <c r="W8571" s="81"/>
      <c r="X8571" s="81"/>
      <c r="AL8571" s="81"/>
    </row>
    <row r="8572" spans="4:38" s="80" customFormat="1">
      <c r="D8572" s="81"/>
      <c r="E8572" s="81"/>
      <c r="K8572" s="82"/>
      <c r="W8572" s="81"/>
      <c r="X8572" s="81"/>
      <c r="AL8572" s="81"/>
    </row>
    <row r="8573" spans="4:38" s="80" customFormat="1">
      <c r="D8573" s="81"/>
      <c r="E8573" s="81"/>
      <c r="K8573" s="82"/>
      <c r="W8573" s="81"/>
      <c r="X8573" s="81"/>
      <c r="AL8573" s="81"/>
    </row>
    <row r="8574" spans="4:38" s="80" customFormat="1">
      <c r="D8574" s="81"/>
      <c r="E8574" s="81"/>
      <c r="K8574" s="82"/>
      <c r="W8574" s="81"/>
      <c r="X8574" s="81"/>
      <c r="AL8574" s="81"/>
    </row>
    <row r="8575" spans="4:38" s="80" customFormat="1">
      <c r="D8575" s="81"/>
      <c r="E8575" s="81"/>
      <c r="K8575" s="82"/>
      <c r="W8575" s="81"/>
      <c r="X8575" s="81"/>
      <c r="AL8575" s="81"/>
    </row>
    <row r="8576" spans="4:38" s="80" customFormat="1">
      <c r="D8576" s="81"/>
      <c r="E8576" s="81"/>
      <c r="K8576" s="82"/>
      <c r="W8576" s="81"/>
      <c r="X8576" s="81"/>
      <c r="AL8576" s="81"/>
    </row>
    <row r="8577" spans="4:38" s="80" customFormat="1">
      <c r="D8577" s="81"/>
      <c r="E8577" s="81"/>
      <c r="K8577" s="82"/>
      <c r="W8577" s="81"/>
      <c r="X8577" s="81"/>
      <c r="AL8577" s="81"/>
    </row>
    <row r="8578" spans="4:38" s="80" customFormat="1">
      <c r="D8578" s="81"/>
      <c r="E8578" s="81"/>
      <c r="K8578" s="82"/>
      <c r="W8578" s="81"/>
      <c r="X8578" s="81"/>
      <c r="AL8578" s="81"/>
    </row>
    <row r="8579" spans="4:38" s="80" customFormat="1">
      <c r="D8579" s="81"/>
      <c r="E8579" s="81"/>
      <c r="K8579" s="82"/>
      <c r="W8579" s="81"/>
      <c r="X8579" s="81"/>
      <c r="AL8579" s="81"/>
    </row>
    <row r="8580" spans="4:38" s="80" customFormat="1">
      <c r="D8580" s="81"/>
      <c r="E8580" s="81"/>
      <c r="K8580" s="82"/>
      <c r="W8580" s="81"/>
      <c r="X8580" s="81"/>
      <c r="AL8580" s="81"/>
    </row>
    <row r="8581" spans="4:38" s="80" customFormat="1">
      <c r="D8581" s="81"/>
      <c r="E8581" s="81"/>
      <c r="K8581" s="82"/>
      <c r="W8581" s="81"/>
      <c r="X8581" s="81"/>
      <c r="AL8581" s="81"/>
    </row>
    <row r="8582" spans="4:38" s="80" customFormat="1">
      <c r="D8582" s="81"/>
      <c r="E8582" s="81"/>
      <c r="K8582" s="82"/>
      <c r="W8582" s="81"/>
      <c r="X8582" s="81"/>
      <c r="AL8582" s="81"/>
    </row>
    <row r="8583" spans="4:38" s="80" customFormat="1">
      <c r="D8583" s="81"/>
      <c r="E8583" s="81"/>
      <c r="K8583" s="82"/>
      <c r="W8583" s="81"/>
      <c r="X8583" s="81"/>
      <c r="AL8583" s="81"/>
    </row>
    <row r="8584" spans="4:38" s="80" customFormat="1">
      <c r="D8584" s="81"/>
      <c r="E8584" s="81"/>
      <c r="K8584" s="82"/>
      <c r="W8584" s="81"/>
      <c r="X8584" s="81"/>
      <c r="AL8584" s="81"/>
    </row>
    <row r="8585" spans="4:38" s="80" customFormat="1">
      <c r="D8585" s="81"/>
      <c r="E8585" s="81"/>
      <c r="K8585" s="82"/>
      <c r="W8585" s="81"/>
      <c r="X8585" s="81"/>
      <c r="AL8585" s="81"/>
    </row>
    <row r="8586" spans="4:38" s="80" customFormat="1">
      <c r="D8586" s="81"/>
      <c r="E8586" s="81"/>
      <c r="K8586" s="82"/>
      <c r="W8586" s="81"/>
      <c r="X8586" s="81"/>
      <c r="AL8586" s="81"/>
    </row>
    <row r="8587" spans="4:38" s="80" customFormat="1">
      <c r="D8587" s="81"/>
      <c r="E8587" s="81"/>
      <c r="K8587" s="82"/>
      <c r="W8587" s="81"/>
      <c r="X8587" s="81"/>
      <c r="AL8587" s="81"/>
    </row>
    <row r="8588" spans="4:38" s="80" customFormat="1">
      <c r="D8588" s="81"/>
      <c r="E8588" s="81"/>
      <c r="K8588" s="82"/>
      <c r="W8588" s="81"/>
      <c r="X8588" s="81"/>
      <c r="AL8588" s="81"/>
    </row>
    <row r="8589" spans="4:38" s="80" customFormat="1">
      <c r="D8589" s="81"/>
      <c r="E8589" s="81"/>
      <c r="K8589" s="82"/>
      <c r="W8589" s="81"/>
      <c r="X8589" s="81"/>
      <c r="AL8589" s="81"/>
    </row>
    <row r="8590" spans="4:38" s="80" customFormat="1">
      <c r="D8590" s="81"/>
      <c r="E8590" s="81"/>
      <c r="K8590" s="82"/>
      <c r="W8590" s="81"/>
      <c r="X8590" s="81"/>
      <c r="AL8590" s="81"/>
    </row>
    <row r="8591" spans="4:38" s="80" customFormat="1">
      <c r="D8591" s="81"/>
      <c r="E8591" s="81"/>
      <c r="K8591" s="82"/>
      <c r="W8591" s="81"/>
      <c r="X8591" s="81"/>
      <c r="AL8591" s="81"/>
    </row>
    <row r="8592" spans="4:38" s="80" customFormat="1">
      <c r="D8592" s="81"/>
      <c r="E8592" s="81"/>
      <c r="K8592" s="82"/>
      <c r="W8592" s="81"/>
      <c r="X8592" s="81"/>
      <c r="AL8592" s="81"/>
    </row>
    <row r="8593" spans="4:38" s="80" customFormat="1">
      <c r="D8593" s="81"/>
      <c r="E8593" s="81"/>
      <c r="K8593" s="82"/>
      <c r="W8593" s="81"/>
      <c r="X8593" s="81"/>
      <c r="AL8593" s="81"/>
    </row>
    <row r="8594" spans="4:38" s="80" customFormat="1">
      <c r="D8594" s="81"/>
      <c r="E8594" s="81"/>
      <c r="K8594" s="82"/>
      <c r="W8594" s="81"/>
      <c r="X8594" s="81"/>
      <c r="AL8594" s="81"/>
    </row>
    <row r="8595" spans="4:38" s="80" customFormat="1">
      <c r="D8595" s="81"/>
      <c r="E8595" s="81"/>
      <c r="K8595" s="82"/>
      <c r="W8595" s="81"/>
      <c r="X8595" s="81"/>
      <c r="AL8595" s="81"/>
    </row>
    <row r="8596" spans="4:38" s="80" customFormat="1">
      <c r="D8596" s="81"/>
      <c r="E8596" s="81"/>
      <c r="K8596" s="82"/>
      <c r="W8596" s="81"/>
      <c r="X8596" s="81"/>
      <c r="AL8596" s="81"/>
    </row>
    <row r="8597" spans="4:38" s="80" customFormat="1">
      <c r="D8597" s="81"/>
      <c r="E8597" s="81"/>
      <c r="K8597" s="82"/>
      <c r="W8597" s="81"/>
      <c r="X8597" s="81"/>
      <c r="AL8597" s="81"/>
    </row>
    <row r="8598" spans="4:38" s="80" customFormat="1">
      <c r="D8598" s="81"/>
      <c r="E8598" s="81"/>
      <c r="K8598" s="82"/>
      <c r="W8598" s="81"/>
      <c r="X8598" s="81"/>
      <c r="AL8598" s="81"/>
    </row>
    <row r="8599" spans="4:38" s="80" customFormat="1">
      <c r="D8599" s="81"/>
      <c r="E8599" s="81"/>
      <c r="K8599" s="82"/>
      <c r="W8599" s="81"/>
      <c r="X8599" s="81"/>
      <c r="AL8599" s="81"/>
    </row>
    <row r="8600" spans="4:38" s="80" customFormat="1">
      <c r="D8600" s="81"/>
      <c r="E8600" s="81"/>
      <c r="K8600" s="82"/>
      <c r="W8600" s="81"/>
      <c r="X8600" s="81"/>
      <c r="AL8600" s="81"/>
    </row>
    <row r="8601" spans="4:38" s="80" customFormat="1">
      <c r="D8601" s="81"/>
      <c r="E8601" s="81"/>
      <c r="K8601" s="82"/>
      <c r="W8601" s="81"/>
      <c r="X8601" s="81"/>
      <c r="AL8601" s="81"/>
    </row>
    <row r="8602" spans="4:38" s="80" customFormat="1">
      <c r="D8602" s="81"/>
      <c r="E8602" s="81"/>
      <c r="K8602" s="82"/>
      <c r="W8602" s="81"/>
      <c r="X8602" s="81"/>
      <c r="AL8602" s="81"/>
    </row>
    <row r="8603" spans="4:38" s="80" customFormat="1">
      <c r="D8603" s="81"/>
      <c r="E8603" s="81"/>
      <c r="K8603" s="82"/>
      <c r="W8603" s="81"/>
      <c r="X8603" s="81"/>
      <c r="AL8603" s="81"/>
    </row>
    <row r="8604" spans="4:38" s="80" customFormat="1">
      <c r="D8604" s="81"/>
      <c r="E8604" s="81"/>
      <c r="K8604" s="82"/>
      <c r="W8604" s="81"/>
      <c r="X8604" s="81"/>
      <c r="AL8604" s="81"/>
    </row>
    <row r="8605" spans="4:38" s="80" customFormat="1">
      <c r="D8605" s="81"/>
      <c r="E8605" s="81"/>
      <c r="K8605" s="82"/>
      <c r="W8605" s="81"/>
      <c r="X8605" s="81"/>
      <c r="AL8605" s="81"/>
    </row>
    <row r="8606" spans="4:38" s="80" customFormat="1">
      <c r="D8606" s="81"/>
      <c r="E8606" s="81"/>
      <c r="K8606" s="82"/>
      <c r="W8606" s="81"/>
      <c r="X8606" s="81"/>
      <c r="AL8606" s="81"/>
    </row>
    <row r="8607" spans="4:38" s="80" customFormat="1">
      <c r="D8607" s="81"/>
      <c r="E8607" s="81"/>
      <c r="K8607" s="82"/>
      <c r="W8607" s="81"/>
      <c r="X8607" s="81"/>
      <c r="AL8607" s="81"/>
    </row>
    <row r="8608" spans="4:38" s="80" customFormat="1">
      <c r="D8608" s="81"/>
      <c r="E8608" s="81"/>
      <c r="K8608" s="82"/>
      <c r="W8608" s="81"/>
      <c r="X8608" s="81"/>
      <c r="AL8608" s="81"/>
    </row>
    <row r="8609" spans="4:38" s="80" customFormat="1">
      <c r="D8609" s="81"/>
      <c r="E8609" s="81"/>
      <c r="K8609" s="82"/>
      <c r="W8609" s="81"/>
      <c r="X8609" s="81"/>
      <c r="AL8609" s="81"/>
    </row>
    <row r="8610" spans="4:38" s="80" customFormat="1">
      <c r="D8610" s="81"/>
      <c r="E8610" s="81"/>
      <c r="K8610" s="82"/>
      <c r="W8610" s="81"/>
      <c r="X8610" s="81"/>
      <c r="AL8610" s="81"/>
    </row>
    <row r="8611" spans="4:38" s="80" customFormat="1">
      <c r="D8611" s="81"/>
      <c r="E8611" s="81"/>
      <c r="K8611" s="82"/>
      <c r="W8611" s="81"/>
      <c r="X8611" s="81"/>
      <c r="AL8611" s="81"/>
    </row>
    <row r="8612" spans="4:38" s="80" customFormat="1">
      <c r="D8612" s="81"/>
      <c r="E8612" s="81"/>
      <c r="K8612" s="82"/>
      <c r="W8612" s="81"/>
      <c r="X8612" s="81"/>
      <c r="AL8612" s="81"/>
    </row>
    <row r="8613" spans="4:38" s="80" customFormat="1">
      <c r="D8613" s="81"/>
      <c r="E8613" s="81"/>
      <c r="K8613" s="82"/>
      <c r="W8613" s="81"/>
      <c r="X8613" s="81"/>
      <c r="AL8613" s="81"/>
    </row>
    <row r="8614" spans="4:38" s="80" customFormat="1">
      <c r="D8614" s="81"/>
      <c r="E8614" s="81"/>
      <c r="K8614" s="82"/>
      <c r="W8614" s="81"/>
      <c r="X8614" s="81"/>
      <c r="AL8614" s="81"/>
    </row>
    <row r="8615" spans="4:38" s="80" customFormat="1">
      <c r="D8615" s="81"/>
      <c r="E8615" s="81"/>
      <c r="K8615" s="82"/>
      <c r="W8615" s="81"/>
      <c r="X8615" s="81"/>
      <c r="AL8615" s="81"/>
    </row>
    <row r="8616" spans="4:38" s="80" customFormat="1">
      <c r="D8616" s="81"/>
      <c r="E8616" s="81"/>
      <c r="K8616" s="82"/>
      <c r="W8616" s="81"/>
      <c r="X8616" s="81"/>
      <c r="AL8616" s="81"/>
    </row>
    <row r="8617" spans="4:38" s="80" customFormat="1">
      <c r="D8617" s="81"/>
      <c r="E8617" s="81"/>
      <c r="K8617" s="82"/>
      <c r="W8617" s="81"/>
      <c r="X8617" s="81"/>
      <c r="AL8617" s="81"/>
    </row>
    <row r="8618" spans="4:38" s="80" customFormat="1">
      <c r="D8618" s="81"/>
      <c r="E8618" s="81"/>
      <c r="K8618" s="82"/>
      <c r="W8618" s="81"/>
      <c r="X8618" s="81"/>
      <c r="AL8618" s="81"/>
    </row>
    <row r="8619" spans="4:38" s="80" customFormat="1">
      <c r="D8619" s="81"/>
      <c r="E8619" s="81"/>
      <c r="K8619" s="82"/>
      <c r="W8619" s="81"/>
      <c r="X8619" s="81"/>
      <c r="AL8619" s="81"/>
    </row>
    <row r="8620" spans="4:38" s="80" customFormat="1">
      <c r="D8620" s="81"/>
      <c r="E8620" s="81"/>
      <c r="K8620" s="82"/>
      <c r="W8620" s="81"/>
      <c r="X8620" s="81"/>
      <c r="AL8620" s="81"/>
    </row>
    <row r="8621" spans="4:38" s="80" customFormat="1">
      <c r="D8621" s="81"/>
      <c r="E8621" s="81"/>
      <c r="K8621" s="82"/>
      <c r="W8621" s="81"/>
      <c r="X8621" s="81"/>
      <c r="AL8621" s="81"/>
    </row>
    <row r="8622" spans="4:38" s="80" customFormat="1">
      <c r="D8622" s="81"/>
      <c r="E8622" s="81"/>
      <c r="K8622" s="82"/>
      <c r="W8622" s="81"/>
      <c r="X8622" s="81"/>
      <c r="AL8622" s="81"/>
    </row>
    <row r="8623" spans="4:38" s="80" customFormat="1">
      <c r="D8623" s="81"/>
      <c r="E8623" s="81"/>
      <c r="K8623" s="82"/>
      <c r="W8623" s="81"/>
      <c r="X8623" s="81"/>
      <c r="AL8623" s="81"/>
    </row>
    <row r="8624" spans="4:38" s="80" customFormat="1">
      <c r="D8624" s="81"/>
      <c r="E8624" s="81"/>
      <c r="K8624" s="82"/>
      <c r="W8624" s="81"/>
      <c r="X8624" s="81"/>
      <c r="AL8624" s="81"/>
    </row>
    <row r="8625" spans="4:38" s="80" customFormat="1">
      <c r="D8625" s="81"/>
      <c r="E8625" s="81"/>
      <c r="K8625" s="82"/>
      <c r="W8625" s="81"/>
      <c r="X8625" s="81"/>
      <c r="AL8625" s="81"/>
    </row>
    <row r="8626" spans="4:38" s="80" customFormat="1">
      <c r="D8626" s="81"/>
      <c r="E8626" s="81"/>
      <c r="K8626" s="82"/>
      <c r="W8626" s="81"/>
      <c r="X8626" s="81"/>
      <c r="AL8626" s="81"/>
    </row>
    <row r="8627" spans="4:38" s="80" customFormat="1">
      <c r="D8627" s="81"/>
      <c r="E8627" s="81"/>
      <c r="K8627" s="82"/>
      <c r="W8627" s="81"/>
      <c r="X8627" s="81"/>
      <c r="AL8627" s="81"/>
    </row>
    <row r="8628" spans="4:38" s="80" customFormat="1">
      <c r="D8628" s="81"/>
      <c r="E8628" s="81"/>
      <c r="K8628" s="82"/>
      <c r="W8628" s="81"/>
      <c r="X8628" s="81"/>
      <c r="AL8628" s="81"/>
    </row>
    <row r="8629" spans="4:38" s="80" customFormat="1">
      <c r="D8629" s="81"/>
      <c r="E8629" s="81"/>
      <c r="K8629" s="82"/>
      <c r="W8629" s="81"/>
      <c r="X8629" s="81"/>
      <c r="AL8629" s="81"/>
    </row>
    <row r="8630" spans="4:38" s="80" customFormat="1">
      <c r="D8630" s="81"/>
      <c r="E8630" s="81"/>
      <c r="K8630" s="82"/>
      <c r="W8630" s="81"/>
      <c r="X8630" s="81"/>
      <c r="AL8630" s="81"/>
    </row>
    <row r="8631" spans="4:38" s="80" customFormat="1">
      <c r="D8631" s="81"/>
      <c r="E8631" s="81"/>
      <c r="K8631" s="82"/>
      <c r="W8631" s="81"/>
      <c r="X8631" s="81"/>
      <c r="AL8631" s="81"/>
    </row>
    <row r="8632" spans="4:38" s="80" customFormat="1">
      <c r="D8632" s="81"/>
      <c r="E8632" s="81"/>
      <c r="K8632" s="82"/>
      <c r="W8632" s="81"/>
      <c r="X8632" s="81"/>
      <c r="AL8632" s="81"/>
    </row>
    <row r="8633" spans="4:38" s="80" customFormat="1">
      <c r="D8633" s="81"/>
      <c r="E8633" s="81"/>
      <c r="K8633" s="82"/>
      <c r="W8633" s="81"/>
      <c r="X8633" s="81"/>
      <c r="AL8633" s="81"/>
    </row>
    <row r="8634" spans="4:38" s="80" customFormat="1">
      <c r="D8634" s="81"/>
      <c r="E8634" s="81"/>
      <c r="K8634" s="82"/>
      <c r="W8634" s="81"/>
      <c r="X8634" s="81"/>
      <c r="AL8634" s="81"/>
    </row>
    <row r="8635" spans="4:38" s="80" customFormat="1">
      <c r="D8635" s="81"/>
      <c r="E8635" s="81"/>
      <c r="K8635" s="82"/>
      <c r="W8635" s="81"/>
      <c r="X8635" s="81"/>
      <c r="AL8635" s="81"/>
    </row>
    <row r="8636" spans="4:38" s="80" customFormat="1">
      <c r="D8636" s="81"/>
      <c r="E8636" s="81"/>
      <c r="K8636" s="82"/>
      <c r="W8636" s="81"/>
      <c r="X8636" s="81"/>
      <c r="AL8636" s="81"/>
    </row>
    <row r="8637" spans="4:38" s="80" customFormat="1">
      <c r="D8637" s="81"/>
      <c r="E8637" s="81"/>
      <c r="K8637" s="82"/>
      <c r="W8637" s="81"/>
      <c r="X8637" s="81"/>
      <c r="AL8637" s="81"/>
    </row>
    <row r="8638" spans="4:38" s="80" customFormat="1">
      <c r="D8638" s="81"/>
      <c r="E8638" s="81"/>
      <c r="K8638" s="82"/>
      <c r="W8638" s="81"/>
      <c r="X8638" s="81"/>
      <c r="AL8638" s="81"/>
    </row>
    <row r="8639" spans="4:38" s="80" customFormat="1">
      <c r="D8639" s="81"/>
      <c r="E8639" s="81"/>
      <c r="K8639" s="82"/>
      <c r="W8639" s="81"/>
      <c r="X8639" s="81"/>
      <c r="AL8639" s="81"/>
    </row>
    <row r="8640" spans="4:38" s="80" customFormat="1">
      <c r="D8640" s="81"/>
      <c r="E8640" s="81"/>
      <c r="K8640" s="82"/>
      <c r="W8640" s="81"/>
      <c r="X8640" s="81"/>
      <c r="AL8640" s="81"/>
    </row>
    <row r="8641" spans="4:38" s="80" customFormat="1">
      <c r="D8641" s="81"/>
      <c r="E8641" s="81"/>
      <c r="K8641" s="82"/>
      <c r="W8641" s="81"/>
      <c r="X8641" s="81"/>
      <c r="AL8641" s="81"/>
    </row>
    <row r="8642" spans="4:38" s="80" customFormat="1">
      <c r="D8642" s="81"/>
      <c r="E8642" s="81"/>
      <c r="K8642" s="82"/>
      <c r="W8642" s="81"/>
      <c r="X8642" s="81"/>
      <c r="AL8642" s="81"/>
    </row>
    <row r="8643" spans="4:38" s="80" customFormat="1">
      <c r="D8643" s="81"/>
      <c r="E8643" s="81"/>
      <c r="K8643" s="82"/>
      <c r="W8643" s="81"/>
      <c r="X8643" s="81"/>
      <c r="AL8643" s="81"/>
    </row>
    <row r="8644" spans="4:38" s="80" customFormat="1">
      <c r="D8644" s="81"/>
      <c r="E8644" s="81"/>
      <c r="K8644" s="82"/>
      <c r="W8644" s="81"/>
      <c r="X8644" s="81"/>
      <c r="AL8644" s="81"/>
    </row>
    <row r="8645" spans="4:38" s="80" customFormat="1">
      <c r="D8645" s="81"/>
      <c r="E8645" s="81"/>
      <c r="K8645" s="82"/>
      <c r="W8645" s="81"/>
      <c r="X8645" s="81"/>
      <c r="AL8645" s="81"/>
    </row>
    <row r="8646" spans="4:38" s="80" customFormat="1">
      <c r="D8646" s="81"/>
      <c r="E8646" s="81"/>
      <c r="K8646" s="82"/>
      <c r="W8646" s="81"/>
      <c r="X8646" s="81"/>
      <c r="AL8646" s="81"/>
    </row>
    <row r="8647" spans="4:38" s="80" customFormat="1">
      <c r="D8647" s="81"/>
      <c r="E8647" s="81"/>
      <c r="K8647" s="82"/>
      <c r="W8647" s="81"/>
      <c r="X8647" s="81"/>
      <c r="AL8647" s="81"/>
    </row>
    <row r="8648" spans="4:38" s="80" customFormat="1">
      <c r="D8648" s="81"/>
      <c r="E8648" s="81"/>
      <c r="K8648" s="82"/>
      <c r="W8648" s="81"/>
      <c r="X8648" s="81"/>
      <c r="AL8648" s="81"/>
    </row>
    <row r="8649" spans="4:38" s="80" customFormat="1">
      <c r="D8649" s="81"/>
      <c r="E8649" s="81"/>
      <c r="K8649" s="82"/>
      <c r="W8649" s="81"/>
      <c r="X8649" s="81"/>
      <c r="AL8649" s="81"/>
    </row>
    <row r="8650" spans="4:38" s="80" customFormat="1">
      <c r="D8650" s="81"/>
      <c r="E8650" s="81"/>
      <c r="K8650" s="82"/>
      <c r="W8650" s="81"/>
      <c r="X8650" s="81"/>
      <c r="AL8650" s="81"/>
    </row>
    <row r="8651" spans="4:38" s="80" customFormat="1">
      <c r="D8651" s="81"/>
      <c r="E8651" s="81"/>
      <c r="K8651" s="82"/>
      <c r="W8651" s="81"/>
      <c r="X8651" s="81"/>
      <c r="AL8651" s="81"/>
    </row>
    <row r="8652" spans="4:38" s="80" customFormat="1">
      <c r="D8652" s="81"/>
      <c r="E8652" s="81"/>
      <c r="K8652" s="82"/>
      <c r="W8652" s="81"/>
      <c r="X8652" s="81"/>
      <c r="AL8652" s="81"/>
    </row>
    <row r="8653" spans="4:38" s="80" customFormat="1">
      <c r="D8653" s="81"/>
      <c r="E8653" s="81"/>
      <c r="K8653" s="82"/>
      <c r="W8653" s="81"/>
      <c r="X8653" s="81"/>
      <c r="AL8653" s="81"/>
    </row>
    <row r="8654" spans="4:38" s="80" customFormat="1">
      <c r="D8654" s="81"/>
      <c r="E8654" s="81"/>
      <c r="K8654" s="82"/>
      <c r="W8654" s="81"/>
      <c r="X8654" s="81"/>
      <c r="AL8654" s="81"/>
    </row>
    <row r="8655" spans="4:38" s="80" customFormat="1">
      <c r="D8655" s="81"/>
      <c r="E8655" s="81"/>
      <c r="K8655" s="82"/>
      <c r="W8655" s="81"/>
      <c r="X8655" s="81"/>
      <c r="AL8655" s="81"/>
    </row>
    <row r="8656" spans="4:38" s="80" customFormat="1">
      <c r="D8656" s="81"/>
      <c r="E8656" s="81"/>
      <c r="K8656" s="82"/>
      <c r="W8656" s="81"/>
      <c r="X8656" s="81"/>
      <c r="AL8656" s="81"/>
    </row>
    <row r="8657" spans="4:38" s="80" customFormat="1">
      <c r="D8657" s="81"/>
      <c r="E8657" s="81"/>
      <c r="K8657" s="82"/>
      <c r="W8657" s="81"/>
      <c r="X8657" s="81"/>
      <c r="AL8657" s="81"/>
    </row>
    <row r="8658" spans="4:38" s="80" customFormat="1">
      <c r="D8658" s="81"/>
      <c r="E8658" s="81"/>
      <c r="K8658" s="82"/>
      <c r="W8658" s="81"/>
      <c r="X8658" s="81"/>
      <c r="AL8658" s="81"/>
    </row>
    <row r="8659" spans="4:38" s="80" customFormat="1">
      <c r="D8659" s="81"/>
      <c r="E8659" s="81"/>
      <c r="K8659" s="82"/>
      <c r="W8659" s="81"/>
      <c r="X8659" s="81"/>
      <c r="AL8659" s="81"/>
    </row>
    <row r="8660" spans="4:38" s="80" customFormat="1">
      <c r="D8660" s="81"/>
      <c r="E8660" s="81"/>
      <c r="K8660" s="82"/>
      <c r="W8660" s="81"/>
      <c r="X8660" s="81"/>
      <c r="AL8660" s="81"/>
    </row>
    <row r="8661" spans="4:38" s="80" customFormat="1">
      <c r="D8661" s="81"/>
      <c r="E8661" s="81"/>
      <c r="K8661" s="82"/>
      <c r="W8661" s="81"/>
      <c r="X8661" s="81"/>
      <c r="AL8661" s="81"/>
    </row>
    <row r="8662" spans="4:38" s="80" customFormat="1">
      <c r="D8662" s="81"/>
      <c r="E8662" s="81"/>
      <c r="K8662" s="82"/>
      <c r="W8662" s="81"/>
      <c r="X8662" s="81"/>
      <c r="AL8662" s="81"/>
    </row>
    <row r="8663" spans="4:38" s="80" customFormat="1">
      <c r="D8663" s="81"/>
      <c r="E8663" s="81"/>
      <c r="K8663" s="82"/>
      <c r="W8663" s="81"/>
      <c r="X8663" s="81"/>
      <c r="AL8663" s="81"/>
    </row>
    <row r="8664" spans="4:38" s="80" customFormat="1">
      <c r="D8664" s="81"/>
      <c r="E8664" s="81"/>
      <c r="K8664" s="82"/>
      <c r="W8664" s="81"/>
      <c r="X8664" s="81"/>
      <c r="AL8664" s="81"/>
    </row>
    <row r="8665" spans="4:38" s="80" customFormat="1">
      <c r="D8665" s="81"/>
      <c r="E8665" s="81"/>
      <c r="K8665" s="82"/>
      <c r="W8665" s="81"/>
      <c r="X8665" s="81"/>
      <c r="AL8665" s="81"/>
    </row>
    <row r="8666" spans="4:38" s="80" customFormat="1">
      <c r="D8666" s="81"/>
      <c r="E8666" s="81"/>
      <c r="K8666" s="82"/>
      <c r="W8666" s="81"/>
      <c r="X8666" s="81"/>
      <c r="AL8666" s="81"/>
    </row>
    <row r="8667" spans="4:38" s="80" customFormat="1">
      <c r="D8667" s="81"/>
      <c r="E8667" s="81"/>
      <c r="K8667" s="82"/>
      <c r="W8667" s="81"/>
      <c r="X8667" s="81"/>
      <c r="AL8667" s="81"/>
    </row>
    <row r="8668" spans="4:38" s="80" customFormat="1">
      <c r="D8668" s="81"/>
      <c r="E8668" s="81"/>
      <c r="K8668" s="82"/>
      <c r="W8668" s="81"/>
      <c r="X8668" s="81"/>
      <c r="AL8668" s="81"/>
    </row>
    <row r="8669" spans="4:38" s="80" customFormat="1">
      <c r="D8669" s="81"/>
      <c r="E8669" s="81"/>
      <c r="K8669" s="82"/>
      <c r="W8669" s="81"/>
      <c r="X8669" s="81"/>
      <c r="AL8669" s="81"/>
    </row>
    <row r="8670" spans="4:38" s="80" customFormat="1">
      <c r="D8670" s="81"/>
      <c r="E8670" s="81"/>
      <c r="K8670" s="82"/>
      <c r="W8670" s="81"/>
      <c r="X8670" s="81"/>
      <c r="AL8670" s="81"/>
    </row>
    <row r="8671" spans="4:38" s="80" customFormat="1">
      <c r="D8671" s="81"/>
      <c r="E8671" s="81"/>
      <c r="K8671" s="82"/>
      <c r="W8671" s="81"/>
      <c r="X8671" s="81"/>
      <c r="AL8671" s="81"/>
    </row>
    <row r="8672" spans="4:38" s="80" customFormat="1">
      <c r="D8672" s="81"/>
      <c r="E8672" s="81"/>
      <c r="K8672" s="82"/>
      <c r="W8672" s="81"/>
      <c r="X8672" s="81"/>
      <c r="AL8672" s="81"/>
    </row>
    <row r="8673" spans="4:38" s="80" customFormat="1">
      <c r="D8673" s="81"/>
      <c r="E8673" s="81"/>
      <c r="K8673" s="82"/>
      <c r="W8673" s="81"/>
      <c r="X8673" s="81"/>
      <c r="AL8673" s="81"/>
    </row>
    <row r="8674" spans="4:38" s="80" customFormat="1">
      <c r="D8674" s="81"/>
      <c r="E8674" s="81"/>
      <c r="K8674" s="82"/>
      <c r="W8674" s="81"/>
      <c r="X8674" s="81"/>
      <c r="AL8674" s="81"/>
    </row>
    <row r="8675" spans="4:38" s="80" customFormat="1">
      <c r="D8675" s="81"/>
      <c r="E8675" s="81"/>
      <c r="K8675" s="82"/>
      <c r="W8675" s="81"/>
      <c r="X8675" s="81"/>
      <c r="AL8675" s="81"/>
    </row>
    <row r="8676" spans="4:38" s="80" customFormat="1">
      <c r="D8676" s="81"/>
      <c r="E8676" s="81"/>
      <c r="K8676" s="82"/>
      <c r="W8676" s="81"/>
      <c r="X8676" s="81"/>
      <c r="AL8676" s="81"/>
    </row>
    <row r="8677" spans="4:38" s="80" customFormat="1">
      <c r="D8677" s="81"/>
      <c r="E8677" s="81"/>
      <c r="K8677" s="82"/>
      <c r="W8677" s="81"/>
      <c r="X8677" s="81"/>
      <c r="AL8677" s="81"/>
    </row>
    <row r="8678" spans="4:38" s="80" customFormat="1">
      <c r="D8678" s="81"/>
      <c r="E8678" s="81"/>
      <c r="K8678" s="82"/>
      <c r="W8678" s="81"/>
      <c r="X8678" s="81"/>
      <c r="AL8678" s="81"/>
    </row>
    <row r="8679" spans="4:38" s="80" customFormat="1">
      <c r="D8679" s="81"/>
      <c r="E8679" s="81"/>
      <c r="K8679" s="82"/>
      <c r="W8679" s="81"/>
      <c r="X8679" s="81"/>
      <c r="AL8679" s="81"/>
    </row>
    <row r="8680" spans="4:38" s="80" customFormat="1">
      <c r="D8680" s="81"/>
      <c r="E8680" s="81"/>
      <c r="K8680" s="82"/>
      <c r="W8680" s="81"/>
      <c r="X8680" s="81"/>
      <c r="AL8680" s="81"/>
    </row>
    <row r="8681" spans="4:38" s="80" customFormat="1">
      <c r="D8681" s="81"/>
      <c r="E8681" s="81"/>
      <c r="K8681" s="82"/>
      <c r="W8681" s="81"/>
      <c r="X8681" s="81"/>
      <c r="AL8681" s="81"/>
    </row>
    <row r="8682" spans="4:38" s="80" customFormat="1">
      <c r="D8682" s="81"/>
      <c r="E8682" s="81"/>
      <c r="K8682" s="82"/>
      <c r="W8682" s="81"/>
      <c r="X8682" s="81"/>
      <c r="AL8682" s="81"/>
    </row>
    <row r="8683" spans="4:38" s="80" customFormat="1">
      <c r="D8683" s="81"/>
      <c r="E8683" s="81"/>
      <c r="K8683" s="82"/>
      <c r="W8683" s="81"/>
      <c r="X8683" s="81"/>
      <c r="AL8683" s="81"/>
    </row>
    <row r="8684" spans="4:38" s="80" customFormat="1">
      <c r="D8684" s="81"/>
      <c r="E8684" s="81"/>
      <c r="K8684" s="82"/>
      <c r="W8684" s="81"/>
      <c r="X8684" s="81"/>
      <c r="AL8684" s="81"/>
    </row>
    <row r="8685" spans="4:38" s="80" customFormat="1">
      <c r="D8685" s="81"/>
      <c r="E8685" s="81"/>
      <c r="K8685" s="82"/>
      <c r="W8685" s="81"/>
      <c r="X8685" s="81"/>
      <c r="AL8685" s="81"/>
    </row>
    <row r="8686" spans="4:38" s="80" customFormat="1">
      <c r="D8686" s="81"/>
      <c r="E8686" s="81"/>
      <c r="K8686" s="82"/>
      <c r="W8686" s="81"/>
      <c r="X8686" s="81"/>
      <c r="AL8686" s="81"/>
    </row>
    <row r="8687" spans="4:38" s="80" customFormat="1">
      <c r="D8687" s="81"/>
      <c r="E8687" s="81"/>
      <c r="K8687" s="82"/>
      <c r="W8687" s="81"/>
      <c r="X8687" s="81"/>
      <c r="AL8687" s="81"/>
    </row>
    <row r="8688" spans="4:38" s="80" customFormat="1">
      <c r="D8688" s="81"/>
      <c r="E8688" s="81"/>
      <c r="K8688" s="82"/>
      <c r="W8688" s="81"/>
      <c r="X8688" s="81"/>
      <c r="AL8688" s="81"/>
    </row>
    <row r="8689" spans="4:38" s="80" customFormat="1">
      <c r="D8689" s="81"/>
      <c r="E8689" s="81"/>
      <c r="K8689" s="82"/>
      <c r="W8689" s="81"/>
      <c r="X8689" s="81"/>
      <c r="AL8689" s="81"/>
    </row>
    <row r="8690" spans="4:38" s="80" customFormat="1">
      <c r="D8690" s="81"/>
      <c r="E8690" s="81"/>
      <c r="K8690" s="82"/>
      <c r="W8690" s="81"/>
      <c r="X8690" s="81"/>
      <c r="AL8690" s="81"/>
    </row>
    <row r="8691" spans="4:38" s="80" customFormat="1">
      <c r="D8691" s="81"/>
      <c r="E8691" s="81"/>
      <c r="K8691" s="82"/>
      <c r="W8691" s="81"/>
      <c r="X8691" s="81"/>
      <c r="AL8691" s="81"/>
    </row>
    <row r="8692" spans="4:38" s="80" customFormat="1">
      <c r="D8692" s="81"/>
      <c r="E8692" s="81"/>
      <c r="K8692" s="82"/>
      <c r="W8692" s="81"/>
      <c r="X8692" s="81"/>
      <c r="AL8692" s="81"/>
    </row>
    <row r="8693" spans="4:38" s="80" customFormat="1">
      <c r="D8693" s="81"/>
      <c r="E8693" s="81"/>
      <c r="K8693" s="82"/>
      <c r="W8693" s="81"/>
      <c r="X8693" s="81"/>
      <c r="AL8693" s="81"/>
    </row>
    <row r="8694" spans="4:38" s="80" customFormat="1">
      <c r="D8694" s="81"/>
      <c r="E8694" s="81"/>
      <c r="K8694" s="82"/>
      <c r="W8694" s="81"/>
      <c r="X8694" s="81"/>
      <c r="AL8694" s="81"/>
    </row>
    <row r="8695" spans="4:38" s="80" customFormat="1">
      <c r="D8695" s="81"/>
      <c r="E8695" s="81"/>
      <c r="K8695" s="82"/>
      <c r="W8695" s="81"/>
      <c r="X8695" s="81"/>
      <c r="AL8695" s="81"/>
    </row>
    <row r="8696" spans="4:38" s="80" customFormat="1">
      <c r="D8696" s="81"/>
      <c r="E8696" s="81"/>
      <c r="K8696" s="82"/>
      <c r="W8696" s="81"/>
      <c r="X8696" s="81"/>
      <c r="AL8696" s="81"/>
    </row>
    <row r="8697" spans="4:38" s="80" customFormat="1">
      <c r="D8697" s="81"/>
      <c r="E8697" s="81"/>
      <c r="K8697" s="82"/>
      <c r="W8697" s="81"/>
      <c r="X8697" s="81"/>
      <c r="AL8697" s="81"/>
    </row>
    <row r="8698" spans="4:38" s="80" customFormat="1">
      <c r="D8698" s="81"/>
      <c r="E8698" s="81"/>
      <c r="K8698" s="82"/>
      <c r="W8698" s="81"/>
      <c r="X8698" s="81"/>
      <c r="AL8698" s="81"/>
    </row>
    <row r="8699" spans="4:38" s="80" customFormat="1">
      <c r="D8699" s="81"/>
      <c r="E8699" s="81"/>
      <c r="K8699" s="82"/>
      <c r="W8699" s="81"/>
      <c r="X8699" s="81"/>
      <c r="AL8699" s="81"/>
    </row>
    <row r="8700" spans="4:38" s="80" customFormat="1">
      <c r="D8700" s="81"/>
      <c r="E8700" s="81"/>
      <c r="K8700" s="82"/>
      <c r="W8700" s="81"/>
      <c r="X8700" s="81"/>
      <c r="AL8700" s="81"/>
    </row>
    <row r="8701" spans="4:38" s="80" customFormat="1">
      <c r="D8701" s="81"/>
      <c r="E8701" s="81"/>
      <c r="K8701" s="82"/>
      <c r="W8701" s="81"/>
      <c r="X8701" s="81"/>
      <c r="AL8701" s="81"/>
    </row>
    <row r="8702" spans="4:38" s="80" customFormat="1">
      <c r="D8702" s="81"/>
      <c r="E8702" s="81"/>
      <c r="K8702" s="82"/>
      <c r="W8702" s="81"/>
      <c r="X8702" s="81"/>
      <c r="AL8702" s="81"/>
    </row>
    <row r="8703" spans="4:38" s="80" customFormat="1">
      <c r="D8703" s="81"/>
      <c r="E8703" s="81"/>
      <c r="K8703" s="82"/>
      <c r="W8703" s="81"/>
      <c r="X8703" s="81"/>
      <c r="AL8703" s="81"/>
    </row>
    <row r="8704" spans="4:38" s="80" customFormat="1">
      <c r="D8704" s="81"/>
      <c r="E8704" s="81"/>
      <c r="K8704" s="82"/>
      <c r="W8704" s="81"/>
      <c r="X8704" s="81"/>
      <c r="AL8704" s="81"/>
    </row>
    <row r="8705" spans="4:38" s="80" customFormat="1">
      <c r="D8705" s="81"/>
      <c r="E8705" s="81"/>
      <c r="K8705" s="82"/>
      <c r="W8705" s="81"/>
      <c r="X8705" s="81"/>
      <c r="AL8705" s="81"/>
    </row>
    <row r="8706" spans="4:38" s="80" customFormat="1">
      <c r="D8706" s="81"/>
      <c r="E8706" s="81"/>
      <c r="K8706" s="82"/>
      <c r="W8706" s="81"/>
      <c r="X8706" s="81"/>
      <c r="AL8706" s="81"/>
    </row>
    <row r="8707" spans="4:38" s="80" customFormat="1">
      <c r="D8707" s="81"/>
      <c r="E8707" s="81"/>
      <c r="K8707" s="82"/>
      <c r="W8707" s="81"/>
      <c r="X8707" s="81"/>
      <c r="AL8707" s="81"/>
    </row>
    <row r="8708" spans="4:38" s="80" customFormat="1">
      <c r="D8708" s="81"/>
      <c r="E8708" s="81"/>
      <c r="K8708" s="82"/>
      <c r="W8708" s="81"/>
      <c r="X8708" s="81"/>
      <c r="AL8708" s="81"/>
    </row>
    <row r="8709" spans="4:38" s="80" customFormat="1">
      <c r="D8709" s="81"/>
      <c r="E8709" s="81"/>
      <c r="K8709" s="82"/>
      <c r="W8709" s="81"/>
      <c r="X8709" s="81"/>
      <c r="AL8709" s="81"/>
    </row>
    <row r="8710" spans="4:38" s="80" customFormat="1">
      <c r="D8710" s="81"/>
      <c r="E8710" s="81"/>
      <c r="K8710" s="82"/>
      <c r="W8710" s="81"/>
      <c r="X8710" s="81"/>
      <c r="AL8710" s="81"/>
    </row>
    <row r="8711" spans="4:38" s="80" customFormat="1">
      <c r="D8711" s="81"/>
      <c r="E8711" s="81"/>
      <c r="K8711" s="82"/>
      <c r="W8711" s="81"/>
      <c r="X8711" s="81"/>
      <c r="AL8711" s="81"/>
    </row>
    <row r="8712" spans="4:38" s="80" customFormat="1">
      <c r="D8712" s="81"/>
      <c r="E8712" s="81"/>
      <c r="K8712" s="82"/>
      <c r="W8712" s="81"/>
      <c r="X8712" s="81"/>
      <c r="AL8712" s="81"/>
    </row>
    <row r="8713" spans="4:38" s="80" customFormat="1">
      <c r="D8713" s="81"/>
      <c r="E8713" s="81"/>
      <c r="K8713" s="82"/>
      <c r="W8713" s="81"/>
      <c r="X8713" s="81"/>
      <c r="AL8713" s="81"/>
    </row>
    <row r="8714" spans="4:38" s="80" customFormat="1">
      <c r="D8714" s="81"/>
      <c r="E8714" s="81"/>
      <c r="K8714" s="82"/>
      <c r="W8714" s="81"/>
      <c r="X8714" s="81"/>
      <c r="AL8714" s="81"/>
    </row>
    <row r="8715" spans="4:38" s="80" customFormat="1">
      <c r="D8715" s="81"/>
      <c r="E8715" s="81"/>
      <c r="K8715" s="82"/>
      <c r="W8715" s="81"/>
      <c r="X8715" s="81"/>
      <c r="AL8715" s="81"/>
    </row>
    <row r="8716" spans="4:38" s="80" customFormat="1">
      <c r="D8716" s="81"/>
      <c r="E8716" s="81"/>
      <c r="K8716" s="82"/>
      <c r="W8716" s="81"/>
      <c r="X8716" s="81"/>
      <c r="AL8716" s="81"/>
    </row>
    <row r="8717" spans="4:38" s="80" customFormat="1">
      <c r="D8717" s="81"/>
      <c r="E8717" s="81"/>
      <c r="K8717" s="82"/>
      <c r="W8717" s="81"/>
      <c r="X8717" s="81"/>
      <c r="AL8717" s="81"/>
    </row>
    <row r="8718" spans="4:38" s="80" customFormat="1">
      <c r="D8718" s="81"/>
      <c r="E8718" s="81"/>
      <c r="K8718" s="82"/>
      <c r="W8718" s="81"/>
      <c r="X8718" s="81"/>
      <c r="AL8718" s="81"/>
    </row>
    <row r="8719" spans="4:38" s="80" customFormat="1">
      <c r="D8719" s="81"/>
      <c r="E8719" s="81"/>
      <c r="K8719" s="82"/>
      <c r="W8719" s="81"/>
      <c r="X8719" s="81"/>
      <c r="AL8719" s="81"/>
    </row>
    <row r="8720" spans="4:38" s="80" customFormat="1">
      <c r="D8720" s="81"/>
      <c r="E8720" s="81"/>
      <c r="K8720" s="82"/>
      <c r="W8720" s="81"/>
      <c r="X8720" s="81"/>
      <c r="AL8720" s="81"/>
    </row>
    <row r="8721" spans="4:38" s="80" customFormat="1">
      <c r="D8721" s="81"/>
      <c r="E8721" s="81"/>
      <c r="K8721" s="82"/>
      <c r="W8721" s="81"/>
      <c r="X8721" s="81"/>
      <c r="AL8721" s="81"/>
    </row>
    <row r="8722" spans="4:38" s="80" customFormat="1">
      <c r="D8722" s="81"/>
      <c r="E8722" s="81"/>
      <c r="K8722" s="82"/>
      <c r="W8722" s="81"/>
      <c r="X8722" s="81"/>
      <c r="AL8722" s="81"/>
    </row>
    <row r="8723" spans="4:38" s="80" customFormat="1">
      <c r="D8723" s="81"/>
      <c r="E8723" s="81"/>
      <c r="K8723" s="82"/>
      <c r="W8723" s="81"/>
      <c r="X8723" s="81"/>
      <c r="AL8723" s="81"/>
    </row>
    <row r="8724" spans="4:38" s="80" customFormat="1">
      <c r="D8724" s="81"/>
      <c r="E8724" s="81"/>
      <c r="K8724" s="82"/>
      <c r="W8724" s="81"/>
      <c r="X8724" s="81"/>
      <c r="AL8724" s="81"/>
    </row>
    <row r="8725" spans="4:38" s="80" customFormat="1">
      <c r="D8725" s="81"/>
      <c r="E8725" s="81"/>
      <c r="K8725" s="82"/>
      <c r="W8725" s="81"/>
      <c r="X8725" s="81"/>
      <c r="AL8725" s="81"/>
    </row>
    <row r="8726" spans="4:38" s="80" customFormat="1">
      <c r="D8726" s="81"/>
      <c r="E8726" s="81"/>
      <c r="K8726" s="82"/>
      <c r="W8726" s="81"/>
      <c r="X8726" s="81"/>
      <c r="AL8726" s="81"/>
    </row>
    <row r="8727" spans="4:38" s="80" customFormat="1">
      <c r="D8727" s="81"/>
      <c r="E8727" s="81"/>
      <c r="K8727" s="82"/>
      <c r="W8727" s="81"/>
      <c r="X8727" s="81"/>
      <c r="AL8727" s="81"/>
    </row>
    <row r="8728" spans="4:38" s="80" customFormat="1">
      <c r="D8728" s="81"/>
      <c r="E8728" s="81"/>
      <c r="K8728" s="82"/>
      <c r="W8728" s="81"/>
      <c r="X8728" s="81"/>
      <c r="AL8728" s="81"/>
    </row>
    <row r="8729" spans="4:38" s="80" customFormat="1">
      <c r="D8729" s="81"/>
      <c r="E8729" s="81"/>
      <c r="K8729" s="82"/>
      <c r="W8729" s="81"/>
      <c r="X8729" s="81"/>
      <c r="AL8729" s="81"/>
    </row>
    <row r="8730" spans="4:38" s="80" customFormat="1">
      <c r="D8730" s="81"/>
      <c r="E8730" s="81"/>
      <c r="K8730" s="82"/>
      <c r="W8730" s="81"/>
      <c r="X8730" s="81"/>
      <c r="AL8730" s="81"/>
    </row>
    <row r="8731" spans="4:38" s="80" customFormat="1">
      <c r="D8731" s="81"/>
      <c r="E8731" s="81"/>
      <c r="K8731" s="82"/>
      <c r="W8731" s="81"/>
      <c r="X8731" s="81"/>
      <c r="AL8731" s="81"/>
    </row>
    <row r="8732" spans="4:38" s="80" customFormat="1">
      <c r="D8732" s="81"/>
      <c r="E8732" s="81"/>
      <c r="K8732" s="82"/>
      <c r="W8732" s="81"/>
      <c r="X8732" s="81"/>
      <c r="AL8732" s="81"/>
    </row>
    <row r="8733" spans="4:38" s="80" customFormat="1">
      <c r="D8733" s="81"/>
      <c r="E8733" s="81"/>
      <c r="K8733" s="82"/>
      <c r="W8733" s="81"/>
      <c r="X8733" s="81"/>
      <c r="AL8733" s="81"/>
    </row>
    <row r="8734" spans="4:38" s="80" customFormat="1">
      <c r="D8734" s="81"/>
      <c r="E8734" s="81"/>
      <c r="K8734" s="82"/>
      <c r="W8734" s="81"/>
      <c r="X8734" s="81"/>
      <c r="AL8734" s="81"/>
    </row>
    <row r="8735" spans="4:38" s="80" customFormat="1">
      <c r="D8735" s="81"/>
      <c r="E8735" s="81"/>
      <c r="K8735" s="82"/>
      <c r="W8735" s="81"/>
      <c r="X8735" s="81"/>
      <c r="AL8735" s="81"/>
    </row>
    <row r="8736" spans="4:38" s="80" customFormat="1">
      <c r="D8736" s="81"/>
      <c r="E8736" s="81"/>
      <c r="K8736" s="82"/>
      <c r="W8736" s="81"/>
      <c r="X8736" s="81"/>
      <c r="AL8736" s="81"/>
    </row>
    <row r="8737" spans="4:38" s="80" customFormat="1">
      <c r="D8737" s="81"/>
      <c r="E8737" s="81"/>
      <c r="K8737" s="82"/>
      <c r="W8737" s="81"/>
      <c r="X8737" s="81"/>
      <c r="AL8737" s="81"/>
    </row>
    <row r="8738" spans="4:38" s="80" customFormat="1">
      <c r="D8738" s="81"/>
      <c r="E8738" s="81"/>
      <c r="K8738" s="82"/>
      <c r="W8738" s="81"/>
      <c r="X8738" s="81"/>
      <c r="AL8738" s="81"/>
    </row>
    <row r="8739" spans="4:38" s="80" customFormat="1">
      <c r="D8739" s="81"/>
      <c r="E8739" s="81"/>
      <c r="K8739" s="82"/>
      <c r="W8739" s="81"/>
      <c r="X8739" s="81"/>
      <c r="AL8739" s="81"/>
    </row>
    <row r="8740" spans="4:38" s="80" customFormat="1">
      <c r="D8740" s="81"/>
      <c r="E8740" s="81"/>
      <c r="K8740" s="82"/>
      <c r="W8740" s="81"/>
      <c r="X8740" s="81"/>
      <c r="AL8740" s="81"/>
    </row>
    <row r="8741" spans="4:38" s="80" customFormat="1">
      <c r="D8741" s="81"/>
      <c r="E8741" s="81"/>
      <c r="K8741" s="82"/>
      <c r="W8741" s="81"/>
      <c r="X8741" s="81"/>
      <c r="AL8741" s="81"/>
    </row>
    <row r="8742" spans="4:38" s="80" customFormat="1">
      <c r="D8742" s="81"/>
      <c r="E8742" s="81"/>
      <c r="K8742" s="82"/>
      <c r="W8742" s="81"/>
      <c r="X8742" s="81"/>
      <c r="AL8742" s="81"/>
    </row>
    <row r="8743" spans="4:38" s="80" customFormat="1">
      <c r="D8743" s="81"/>
      <c r="E8743" s="81"/>
      <c r="K8743" s="82"/>
      <c r="W8743" s="81"/>
      <c r="X8743" s="81"/>
      <c r="AL8743" s="81"/>
    </row>
    <row r="8744" spans="4:38" s="80" customFormat="1">
      <c r="D8744" s="81"/>
      <c r="E8744" s="81"/>
      <c r="K8744" s="82"/>
      <c r="W8744" s="81"/>
      <c r="X8744" s="81"/>
      <c r="AL8744" s="81"/>
    </row>
    <row r="8745" spans="4:38" s="80" customFormat="1">
      <c r="D8745" s="81"/>
      <c r="E8745" s="81"/>
      <c r="K8745" s="82"/>
      <c r="W8745" s="81"/>
      <c r="X8745" s="81"/>
      <c r="AL8745" s="81"/>
    </row>
    <row r="8746" spans="4:38" s="80" customFormat="1">
      <c r="D8746" s="81"/>
      <c r="E8746" s="81"/>
      <c r="K8746" s="82"/>
      <c r="W8746" s="81"/>
      <c r="X8746" s="81"/>
      <c r="AL8746" s="81"/>
    </row>
    <row r="8747" spans="4:38" s="80" customFormat="1">
      <c r="D8747" s="81"/>
      <c r="E8747" s="81"/>
      <c r="K8747" s="82"/>
      <c r="W8747" s="81"/>
      <c r="X8747" s="81"/>
      <c r="AL8747" s="81"/>
    </row>
    <row r="8748" spans="4:38" s="80" customFormat="1">
      <c r="D8748" s="81"/>
      <c r="E8748" s="81"/>
      <c r="K8748" s="82"/>
      <c r="W8748" s="81"/>
      <c r="X8748" s="81"/>
      <c r="AL8748" s="81"/>
    </row>
    <row r="8749" spans="4:38" s="80" customFormat="1">
      <c r="D8749" s="81"/>
      <c r="E8749" s="81"/>
      <c r="K8749" s="82"/>
      <c r="W8749" s="81"/>
      <c r="X8749" s="81"/>
      <c r="AL8749" s="81"/>
    </row>
    <row r="8750" spans="4:38" s="80" customFormat="1">
      <c r="D8750" s="81"/>
      <c r="E8750" s="81"/>
      <c r="K8750" s="82"/>
      <c r="W8750" s="81"/>
      <c r="X8750" s="81"/>
      <c r="AL8750" s="81"/>
    </row>
    <row r="8751" spans="4:38" s="80" customFormat="1">
      <c r="D8751" s="81"/>
      <c r="E8751" s="81"/>
      <c r="K8751" s="82"/>
      <c r="W8751" s="81"/>
      <c r="X8751" s="81"/>
      <c r="AL8751" s="81"/>
    </row>
    <row r="8752" spans="4:38" s="80" customFormat="1">
      <c r="D8752" s="81"/>
      <c r="E8752" s="81"/>
      <c r="K8752" s="82"/>
      <c r="W8752" s="81"/>
      <c r="X8752" s="81"/>
      <c r="AL8752" s="81"/>
    </row>
    <row r="8753" spans="4:38" s="80" customFormat="1">
      <c r="D8753" s="81"/>
      <c r="E8753" s="81"/>
      <c r="K8753" s="82"/>
      <c r="W8753" s="81"/>
      <c r="X8753" s="81"/>
      <c r="AL8753" s="81"/>
    </row>
    <row r="8754" spans="4:38" s="80" customFormat="1">
      <c r="D8754" s="81"/>
      <c r="E8754" s="81"/>
      <c r="K8754" s="82"/>
      <c r="W8754" s="81"/>
      <c r="X8754" s="81"/>
      <c r="AL8754" s="81"/>
    </row>
    <row r="8755" spans="4:38" s="80" customFormat="1">
      <c r="D8755" s="81"/>
      <c r="E8755" s="81"/>
      <c r="K8755" s="82"/>
      <c r="W8755" s="81"/>
      <c r="X8755" s="81"/>
      <c r="AL8755" s="81"/>
    </row>
    <row r="8756" spans="4:38" s="80" customFormat="1">
      <c r="D8756" s="81"/>
      <c r="E8756" s="81"/>
      <c r="K8756" s="82"/>
      <c r="W8756" s="81"/>
      <c r="X8756" s="81"/>
      <c r="AL8756" s="81"/>
    </row>
    <row r="8757" spans="4:38" s="80" customFormat="1">
      <c r="D8757" s="81"/>
      <c r="E8757" s="81"/>
      <c r="K8757" s="82"/>
      <c r="W8757" s="81"/>
      <c r="X8757" s="81"/>
      <c r="AL8757" s="81"/>
    </row>
    <row r="8758" spans="4:38" s="80" customFormat="1">
      <c r="D8758" s="81"/>
      <c r="E8758" s="81"/>
      <c r="K8758" s="82"/>
      <c r="W8758" s="81"/>
      <c r="X8758" s="81"/>
      <c r="AL8758" s="81"/>
    </row>
    <row r="8759" spans="4:38" s="80" customFormat="1">
      <c r="D8759" s="81"/>
      <c r="E8759" s="81"/>
      <c r="K8759" s="82"/>
      <c r="W8759" s="81"/>
      <c r="X8759" s="81"/>
      <c r="AL8759" s="81"/>
    </row>
    <row r="8760" spans="4:38" s="80" customFormat="1">
      <c r="D8760" s="81"/>
      <c r="E8760" s="81"/>
      <c r="K8760" s="82"/>
      <c r="W8760" s="81"/>
      <c r="X8760" s="81"/>
      <c r="AL8760" s="81"/>
    </row>
    <row r="8761" spans="4:38" s="80" customFormat="1">
      <c r="D8761" s="81"/>
      <c r="E8761" s="81"/>
      <c r="K8761" s="82"/>
      <c r="W8761" s="81"/>
      <c r="X8761" s="81"/>
      <c r="AL8761" s="81"/>
    </row>
    <row r="8762" spans="4:38" s="80" customFormat="1">
      <c r="D8762" s="81"/>
      <c r="E8762" s="81"/>
      <c r="K8762" s="82"/>
      <c r="W8762" s="81"/>
      <c r="X8762" s="81"/>
      <c r="AL8762" s="81"/>
    </row>
    <row r="8763" spans="4:38" s="80" customFormat="1">
      <c r="D8763" s="81"/>
      <c r="E8763" s="81"/>
      <c r="K8763" s="82"/>
      <c r="W8763" s="81"/>
      <c r="X8763" s="81"/>
      <c r="AL8763" s="81"/>
    </row>
    <row r="8764" spans="4:38" s="80" customFormat="1">
      <c r="D8764" s="81"/>
      <c r="E8764" s="81"/>
      <c r="K8764" s="82"/>
      <c r="W8764" s="81"/>
      <c r="X8764" s="81"/>
      <c r="AL8764" s="81"/>
    </row>
    <row r="8765" spans="4:38" s="80" customFormat="1">
      <c r="D8765" s="81"/>
      <c r="E8765" s="81"/>
      <c r="K8765" s="82"/>
      <c r="W8765" s="81"/>
      <c r="X8765" s="81"/>
      <c r="AL8765" s="81"/>
    </row>
    <row r="8766" spans="4:38" s="80" customFormat="1">
      <c r="D8766" s="81"/>
      <c r="E8766" s="81"/>
      <c r="K8766" s="82"/>
      <c r="W8766" s="81"/>
      <c r="X8766" s="81"/>
      <c r="AL8766" s="81"/>
    </row>
    <row r="8767" spans="4:38" s="80" customFormat="1">
      <c r="D8767" s="81"/>
      <c r="E8767" s="81"/>
      <c r="K8767" s="82"/>
      <c r="W8767" s="81"/>
      <c r="X8767" s="81"/>
      <c r="AL8767" s="81"/>
    </row>
    <row r="8768" spans="4:38" s="80" customFormat="1">
      <c r="D8768" s="81"/>
      <c r="E8768" s="81"/>
      <c r="K8768" s="82"/>
      <c r="W8768" s="81"/>
      <c r="X8768" s="81"/>
      <c r="AL8768" s="81"/>
    </row>
    <row r="8769" spans="4:38" s="80" customFormat="1">
      <c r="D8769" s="81"/>
      <c r="E8769" s="81"/>
      <c r="K8769" s="82"/>
      <c r="W8769" s="81"/>
      <c r="X8769" s="81"/>
      <c r="AL8769" s="81"/>
    </row>
    <row r="8770" spans="4:38" s="80" customFormat="1">
      <c r="D8770" s="81"/>
      <c r="E8770" s="81"/>
      <c r="K8770" s="82"/>
      <c r="W8770" s="81"/>
      <c r="X8770" s="81"/>
      <c r="AL8770" s="81"/>
    </row>
    <row r="8771" spans="4:38" s="80" customFormat="1">
      <c r="D8771" s="81"/>
      <c r="E8771" s="81"/>
      <c r="K8771" s="82"/>
      <c r="W8771" s="81"/>
      <c r="X8771" s="81"/>
      <c r="AL8771" s="81"/>
    </row>
    <row r="8772" spans="4:38" s="80" customFormat="1">
      <c r="D8772" s="81"/>
      <c r="E8772" s="81"/>
      <c r="K8772" s="82"/>
      <c r="W8772" s="81"/>
      <c r="X8772" s="81"/>
      <c r="AL8772" s="81"/>
    </row>
    <row r="8773" spans="4:38" s="80" customFormat="1">
      <c r="D8773" s="81"/>
      <c r="E8773" s="81"/>
      <c r="K8773" s="82"/>
      <c r="W8773" s="81"/>
      <c r="X8773" s="81"/>
      <c r="AL8773" s="81"/>
    </row>
    <row r="8774" spans="4:38" s="80" customFormat="1">
      <c r="D8774" s="81"/>
      <c r="E8774" s="81"/>
      <c r="K8774" s="82"/>
      <c r="W8774" s="81"/>
      <c r="X8774" s="81"/>
      <c r="AL8774" s="81"/>
    </row>
    <row r="8775" spans="4:38" s="80" customFormat="1">
      <c r="D8775" s="81"/>
      <c r="E8775" s="81"/>
      <c r="K8775" s="82"/>
      <c r="W8775" s="81"/>
      <c r="X8775" s="81"/>
      <c r="AL8775" s="81"/>
    </row>
    <row r="8776" spans="4:38" s="80" customFormat="1">
      <c r="D8776" s="81"/>
      <c r="E8776" s="81"/>
      <c r="K8776" s="82"/>
      <c r="W8776" s="81"/>
      <c r="X8776" s="81"/>
      <c r="AL8776" s="81"/>
    </row>
    <row r="8777" spans="4:38" s="80" customFormat="1">
      <c r="D8777" s="81"/>
      <c r="E8777" s="81"/>
      <c r="K8777" s="82"/>
      <c r="W8777" s="81"/>
      <c r="X8777" s="81"/>
      <c r="AL8777" s="81"/>
    </row>
    <row r="8778" spans="4:38" s="80" customFormat="1">
      <c r="D8778" s="81"/>
      <c r="E8778" s="81"/>
      <c r="K8778" s="82"/>
      <c r="W8778" s="81"/>
      <c r="X8778" s="81"/>
      <c r="AL8778" s="81"/>
    </row>
    <row r="8779" spans="4:38" s="80" customFormat="1">
      <c r="D8779" s="81"/>
      <c r="E8779" s="81"/>
      <c r="K8779" s="82"/>
      <c r="W8779" s="81"/>
      <c r="X8779" s="81"/>
      <c r="AL8779" s="81"/>
    </row>
    <row r="8780" spans="4:38" s="80" customFormat="1">
      <c r="D8780" s="81"/>
      <c r="E8780" s="81"/>
      <c r="K8780" s="82"/>
      <c r="W8780" s="81"/>
      <c r="X8780" s="81"/>
      <c r="AL8780" s="81"/>
    </row>
    <row r="8781" spans="4:38" s="80" customFormat="1">
      <c r="D8781" s="81"/>
      <c r="E8781" s="81"/>
      <c r="K8781" s="82"/>
      <c r="W8781" s="81"/>
      <c r="X8781" s="81"/>
      <c r="AL8781" s="81"/>
    </row>
    <row r="8782" spans="4:38" s="80" customFormat="1">
      <c r="D8782" s="81"/>
      <c r="E8782" s="81"/>
      <c r="K8782" s="82"/>
      <c r="W8782" s="81"/>
      <c r="X8782" s="81"/>
      <c r="AL8782" s="81"/>
    </row>
    <row r="8783" spans="4:38" s="80" customFormat="1">
      <c r="D8783" s="81"/>
      <c r="E8783" s="81"/>
      <c r="K8783" s="82"/>
      <c r="W8783" s="81"/>
      <c r="X8783" s="81"/>
      <c r="AL8783" s="81"/>
    </row>
    <row r="8784" spans="4:38" s="80" customFormat="1">
      <c r="D8784" s="81"/>
      <c r="E8784" s="81"/>
      <c r="K8784" s="82"/>
      <c r="W8784" s="81"/>
      <c r="X8784" s="81"/>
      <c r="AL8784" s="81"/>
    </row>
    <row r="8785" spans="4:38" s="80" customFormat="1">
      <c r="D8785" s="81"/>
      <c r="E8785" s="81"/>
      <c r="K8785" s="82"/>
      <c r="W8785" s="81"/>
      <c r="X8785" s="81"/>
      <c r="AL8785" s="81"/>
    </row>
    <row r="8786" spans="4:38" s="80" customFormat="1">
      <c r="D8786" s="81"/>
      <c r="E8786" s="81"/>
      <c r="K8786" s="82"/>
      <c r="W8786" s="81"/>
      <c r="X8786" s="81"/>
      <c r="AL8786" s="81"/>
    </row>
    <row r="8787" spans="4:38" s="80" customFormat="1">
      <c r="D8787" s="81"/>
      <c r="E8787" s="81"/>
      <c r="K8787" s="82"/>
      <c r="W8787" s="81"/>
      <c r="X8787" s="81"/>
      <c r="AL8787" s="81"/>
    </row>
    <row r="8788" spans="4:38" s="80" customFormat="1">
      <c r="D8788" s="81"/>
      <c r="E8788" s="81"/>
      <c r="K8788" s="82"/>
      <c r="W8788" s="81"/>
      <c r="X8788" s="81"/>
      <c r="AL8788" s="81"/>
    </row>
    <row r="8789" spans="4:38" s="80" customFormat="1">
      <c r="D8789" s="81"/>
      <c r="E8789" s="81"/>
      <c r="K8789" s="82"/>
      <c r="W8789" s="81"/>
      <c r="X8789" s="81"/>
      <c r="AL8789" s="81"/>
    </row>
    <row r="8790" spans="4:38" s="80" customFormat="1">
      <c r="D8790" s="81"/>
      <c r="E8790" s="81"/>
      <c r="K8790" s="82"/>
      <c r="W8790" s="81"/>
      <c r="X8790" s="81"/>
      <c r="AL8790" s="81"/>
    </row>
    <row r="8791" spans="4:38" s="80" customFormat="1">
      <c r="D8791" s="81"/>
      <c r="E8791" s="81"/>
      <c r="K8791" s="82"/>
      <c r="W8791" s="81"/>
      <c r="X8791" s="81"/>
      <c r="AL8791" s="81"/>
    </row>
    <row r="8792" spans="4:38" s="80" customFormat="1">
      <c r="D8792" s="81"/>
      <c r="E8792" s="81"/>
      <c r="K8792" s="82"/>
      <c r="W8792" s="81"/>
      <c r="X8792" s="81"/>
      <c r="AL8792" s="81"/>
    </row>
    <row r="8793" spans="4:38" s="80" customFormat="1">
      <c r="D8793" s="81"/>
      <c r="E8793" s="81"/>
      <c r="K8793" s="82"/>
      <c r="W8793" s="81"/>
      <c r="X8793" s="81"/>
      <c r="AL8793" s="81"/>
    </row>
    <row r="8794" spans="4:38" s="80" customFormat="1">
      <c r="D8794" s="81"/>
      <c r="E8794" s="81"/>
      <c r="K8794" s="82"/>
      <c r="W8794" s="81"/>
      <c r="X8794" s="81"/>
      <c r="AL8794" s="81"/>
    </row>
    <row r="8795" spans="4:38" s="80" customFormat="1">
      <c r="D8795" s="81"/>
      <c r="E8795" s="81"/>
      <c r="K8795" s="82"/>
      <c r="W8795" s="81"/>
      <c r="X8795" s="81"/>
      <c r="AL8795" s="81"/>
    </row>
    <row r="8796" spans="4:38" s="80" customFormat="1">
      <c r="D8796" s="81"/>
      <c r="E8796" s="81"/>
      <c r="K8796" s="82"/>
      <c r="W8796" s="81"/>
      <c r="X8796" s="81"/>
      <c r="AL8796" s="81"/>
    </row>
    <row r="8797" spans="4:38" s="80" customFormat="1">
      <c r="D8797" s="81"/>
      <c r="E8797" s="81"/>
      <c r="K8797" s="82"/>
      <c r="W8797" s="81"/>
      <c r="X8797" s="81"/>
      <c r="AL8797" s="81"/>
    </row>
    <row r="8798" spans="4:38" s="80" customFormat="1">
      <c r="D8798" s="81"/>
      <c r="E8798" s="81"/>
      <c r="K8798" s="82"/>
      <c r="W8798" s="81"/>
      <c r="X8798" s="81"/>
      <c r="AL8798" s="81"/>
    </row>
    <row r="8799" spans="4:38" s="80" customFormat="1">
      <c r="D8799" s="81"/>
      <c r="E8799" s="81"/>
      <c r="K8799" s="82"/>
      <c r="W8799" s="81"/>
      <c r="X8799" s="81"/>
      <c r="AL8799" s="81"/>
    </row>
    <row r="8800" spans="4:38" s="80" customFormat="1">
      <c r="D8800" s="81"/>
      <c r="E8800" s="81"/>
      <c r="K8800" s="82"/>
      <c r="W8800" s="81"/>
      <c r="X8800" s="81"/>
      <c r="AL8800" s="81"/>
    </row>
    <row r="8801" spans="4:38" s="80" customFormat="1">
      <c r="D8801" s="81"/>
      <c r="E8801" s="81"/>
      <c r="K8801" s="82"/>
      <c r="W8801" s="81"/>
      <c r="X8801" s="81"/>
      <c r="AL8801" s="81"/>
    </row>
    <row r="8802" spans="4:38" s="80" customFormat="1">
      <c r="D8802" s="81"/>
      <c r="E8802" s="81"/>
      <c r="K8802" s="82"/>
      <c r="W8802" s="81"/>
      <c r="X8802" s="81"/>
      <c r="AL8802" s="81"/>
    </row>
    <row r="8803" spans="4:38" s="80" customFormat="1">
      <c r="D8803" s="81"/>
      <c r="E8803" s="81"/>
      <c r="K8803" s="82"/>
      <c r="W8803" s="81"/>
      <c r="X8803" s="81"/>
      <c r="AL8803" s="81"/>
    </row>
    <row r="8804" spans="4:38" s="80" customFormat="1">
      <c r="D8804" s="81"/>
      <c r="E8804" s="81"/>
      <c r="K8804" s="82"/>
      <c r="W8804" s="81"/>
      <c r="X8804" s="81"/>
      <c r="AL8804" s="81"/>
    </row>
    <row r="8805" spans="4:38" s="80" customFormat="1">
      <c r="D8805" s="81"/>
      <c r="E8805" s="81"/>
      <c r="K8805" s="82"/>
      <c r="W8805" s="81"/>
      <c r="X8805" s="81"/>
      <c r="AL8805" s="81"/>
    </row>
    <row r="8806" spans="4:38" s="80" customFormat="1">
      <c r="D8806" s="81"/>
      <c r="E8806" s="81"/>
      <c r="K8806" s="82"/>
      <c r="W8806" s="81"/>
      <c r="X8806" s="81"/>
      <c r="AL8806" s="81"/>
    </row>
    <row r="8807" spans="4:38" s="80" customFormat="1">
      <c r="D8807" s="81"/>
      <c r="E8807" s="81"/>
      <c r="K8807" s="82"/>
      <c r="W8807" s="81"/>
      <c r="X8807" s="81"/>
      <c r="AL8807" s="81"/>
    </row>
    <row r="8808" spans="4:38" s="80" customFormat="1">
      <c r="D8808" s="81"/>
      <c r="E8808" s="81"/>
      <c r="K8808" s="82"/>
      <c r="W8808" s="81"/>
      <c r="X8808" s="81"/>
      <c r="AL8808" s="81"/>
    </row>
    <row r="8809" spans="4:38" s="80" customFormat="1">
      <c r="D8809" s="81"/>
      <c r="E8809" s="81"/>
      <c r="K8809" s="82"/>
      <c r="W8809" s="81"/>
      <c r="X8809" s="81"/>
      <c r="AL8809" s="81"/>
    </row>
    <row r="8810" spans="4:38" s="80" customFormat="1">
      <c r="D8810" s="81"/>
      <c r="E8810" s="81"/>
      <c r="K8810" s="82"/>
      <c r="W8810" s="81"/>
      <c r="X8810" s="81"/>
      <c r="AL8810" s="81"/>
    </row>
    <row r="8811" spans="4:38" s="80" customFormat="1">
      <c r="D8811" s="81"/>
      <c r="E8811" s="81"/>
      <c r="K8811" s="82"/>
      <c r="W8811" s="81"/>
      <c r="X8811" s="81"/>
      <c r="AL8811" s="81"/>
    </row>
    <row r="8812" spans="4:38" s="80" customFormat="1">
      <c r="D8812" s="81"/>
      <c r="E8812" s="81"/>
      <c r="K8812" s="82"/>
      <c r="W8812" s="81"/>
      <c r="X8812" s="81"/>
      <c r="AL8812" s="81"/>
    </row>
    <row r="8813" spans="4:38" s="80" customFormat="1">
      <c r="D8813" s="81"/>
      <c r="E8813" s="81"/>
      <c r="K8813" s="82"/>
      <c r="W8813" s="81"/>
      <c r="X8813" s="81"/>
      <c r="AL8813" s="81"/>
    </row>
    <row r="8814" spans="4:38" s="80" customFormat="1">
      <c r="D8814" s="81"/>
      <c r="E8814" s="81"/>
      <c r="K8814" s="82"/>
      <c r="W8814" s="81"/>
      <c r="X8814" s="81"/>
      <c r="AL8814" s="81"/>
    </row>
    <row r="8815" spans="4:38" s="80" customFormat="1">
      <c r="D8815" s="81"/>
      <c r="E8815" s="81"/>
      <c r="K8815" s="82"/>
      <c r="W8815" s="81"/>
      <c r="X8815" s="81"/>
      <c r="AL8815" s="81"/>
    </row>
    <row r="8816" spans="4:38" s="80" customFormat="1">
      <c r="D8816" s="81"/>
      <c r="E8816" s="81"/>
      <c r="K8816" s="82"/>
      <c r="W8816" s="81"/>
      <c r="X8816" s="81"/>
      <c r="AL8816" s="81"/>
    </row>
    <row r="8817" spans="4:38" s="80" customFormat="1">
      <c r="D8817" s="81"/>
      <c r="E8817" s="81"/>
      <c r="K8817" s="82"/>
      <c r="W8817" s="81"/>
      <c r="X8817" s="81"/>
      <c r="AL8817" s="81"/>
    </row>
    <row r="8818" spans="4:38" s="80" customFormat="1">
      <c r="D8818" s="81"/>
      <c r="E8818" s="81"/>
      <c r="K8818" s="82"/>
      <c r="W8818" s="81"/>
      <c r="X8818" s="81"/>
      <c r="AL8818" s="81"/>
    </row>
    <row r="8819" spans="4:38" s="80" customFormat="1">
      <c r="D8819" s="81"/>
      <c r="E8819" s="81"/>
      <c r="K8819" s="82"/>
      <c r="W8819" s="81"/>
      <c r="X8819" s="81"/>
      <c r="AL8819" s="81"/>
    </row>
    <row r="8820" spans="4:38" s="80" customFormat="1">
      <c r="D8820" s="81"/>
      <c r="E8820" s="81"/>
      <c r="K8820" s="82"/>
      <c r="W8820" s="81"/>
      <c r="X8820" s="81"/>
      <c r="AL8820" s="81"/>
    </row>
    <row r="8821" spans="4:38" s="80" customFormat="1">
      <c r="D8821" s="81"/>
      <c r="E8821" s="81"/>
      <c r="K8821" s="82"/>
      <c r="W8821" s="81"/>
      <c r="X8821" s="81"/>
      <c r="AL8821" s="81"/>
    </row>
    <row r="8822" spans="4:38" s="80" customFormat="1">
      <c r="D8822" s="81"/>
      <c r="E8822" s="81"/>
      <c r="K8822" s="82"/>
      <c r="W8822" s="81"/>
      <c r="X8822" s="81"/>
      <c r="AL8822" s="81"/>
    </row>
    <row r="8823" spans="4:38" s="80" customFormat="1">
      <c r="D8823" s="81"/>
      <c r="E8823" s="81"/>
      <c r="K8823" s="82"/>
      <c r="W8823" s="81"/>
      <c r="X8823" s="81"/>
      <c r="AL8823" s="81"/>
    </row>
    <row r="8824" spans="4:38" s="80" customFormat="1">
      <c r="D8824" s="81"/>
      <c r="E8824" s="81"/>
      <c r="K8824" s="82"/>
      <c r="W8824" s="81"/>
      <c r="X8824" s="81"/>
      <c r="AL8824" s="81"/>
    </row>
    <row r="8825" spans="4:38" s="80" customFormat="1">
      <c r="D8825" s="81"/>
      <c r="E8825" s="81"/>
      <c r="K8825" s="82"/>
      <c r="W8825" s="81"/>
      <c r="X8825" s="81"/>
      <c r="AL8825" s="81"/>
    </row>
    <row r="8826" spans="4:38" s="80" customFormat="1">
      <c r="D8826" s="81"/>
      <c r="E8826" s="81"/>
      <c r="K8826" s="82"/>
      <c r="W8826" s="81"/>
      <c r="X8826" s="81"/>
      <c r="AL8826" s="81"/>
    </row>
    <row r="8827" spans="4:38" s="80" customFormat="1">
      <c r="D8827" s="81"/>
      <c r="E8827" s="81"/>
      <c r="K8827" s="82"/>
      <c r="W8827" s="81"/>
      <c r="X8827" s="81"/>
      <c r="AL8827" s="81"/>
    </row>
    <row r="8828" spans="4:38" s="80" customFormat="1">
      <c r="D8828" s="81"/>
      <c r="E8828" s="81"/>
      <c r="K8828" s="82"/>
      <c r="W8828" s="81"/>
      <c r="X8828" s="81"/>
      <c r="AL8828" s="81"/>
    </row>
    <row r="8829" spans="4:38" s="80" customFormat="1">
      <c r="D8829" s="81"/>
      <c r="E8829" s="81"/>
      <c r="K8829" s="82"/>
      <c r="W8829" s="81"/>
      <c r="X8829" s="81"/>
      <c r="AL8829" s="81"/>
    </row>
    <row r="8830" spans="4:38" s="80" customFormat="1">
      <c r="D8830" s="81"/>
      <c r="E8830" s="81"/>
      <c r="K8830" s="82"/>
      <c r="W8830" s="81"/>
      <c r="X8830" s="81"/>
      <c r="AL8830" s="81"/>
    </row>
    <row r="8831" spans="4:38" s="80" customFormat="1">
      <c r="D8831" s="81"/>
      <c r="E8831" s="81"/>
      <c r="K8831" s="82"/>
      <c r="W8831" s="81"/>
      <c r="X8831" s="81"/>
      <c r="AL8831" s="81"/>
    </row>
    <row r="8832" spans="4:38" s="80" customFormat="1">
      <c r="D8832" s="81"/>
      <c r="E8832" s="81"/>
      <c r="K8832" s="82"/>
      <c r="W8832" s="81"/>
      <c r="X8832" s="81"/>
      <c r="AL8832" s="81"/>
    </row>
    <row r="8833" spans="4:38" s="80" customFormat="1">
      <c r="D8833" s="81"/>
      <c r="E8833" s="81"/>
      <c r="K8833" s="82"/>
      <c r="W8833" s="81"/>
      <c r="X8833" s="81"/>
      <c r="AL8833" s="81"/>
    </row>
    <row r="8834" spans="4:38" s="80" customFormat="1">
      <c r="D8834" s="81"/>
      <c r="E8834" s="81"/>
      <c r="K8834" s="82"/>
      <c r="W8834" s="81"/>
      <c r="X8834" s="81"/>
      <c r="AL8834" s="81"/>
    </row>
    <row r="8835" spans="4:38" s="80" customFormat="1">
      <c r="D8835" s="81"/>
      <c r="E8835" s="81"/>
      <c r="K8835" s="82"/>
      <c r="W8835" s="81"/>
      <c r="X8835" s="81"/>
      <c r="AL8835" s="81"/>
    </row>
    <row r="8836" spans="4:38" s="80" customFormat="1">
      <c r="D8836" s="81"/>
      <c r="E8836" s="81"/>
      <c r="K8836" s="82"/>
      <c r="W8836" s="81"/>
      <c r="X8836" s="81"/>
      <c r="AL8836" s="81"/>
    </row>
    <row r="8837" spans="4:38" s="80" customFormat="1">
      <c r="D8837" s="81"/>
      <c r="E8837" s="81"/>
      <c r="K8837" s="82"/>
      <c r="W8837" s="81"/>
      <c r="X8837" s="81"/>
      <c r="AL8837" s="81"/>
    </row>
    <row r="8838" spans="4:38" s="80" customFormat="1">
      <c r="D8838" s="81"/>
      <c r="E8838" s="81"/>
      <c r="K8838" s="82"/>
      <c r="W8838" s="81"/>
      <c r="X8838" s="81"/>
      <c r="AL8838" s="81"/>
    </row>
    <row r="8839" spans="4:38" s="80" customFormat="1">
      <c r="D8839" s="81"/>
      <c r="E8839" s="81"/>
      <c r="K8839" s="82"/>
      <c r="W8839" s="81"/>
      <c r="X8839" s="81"/>
      <c r="AL8839" s="81"/>
    </row>
    <row r="8840" spans="4:38" s="80" customFormat="1">
      <c r="D8840" s="81"/>
      <c r="E8840" s="81"/>
      <c r="K8840" s="82"/>
      <c r="W8840" s="81"/>
      <c r="X8840" s="81"/>
      <c r="AL8840" s="81"/>
    </row>
    <row r="8841" spans="4:38" s="80" customFormat="1">
      <c r="D8841" s="81"/>
      <c r="E8841" s="81"/>
      <c r="K8841" s="82"/>
      <c r="W8841" s="81"/>
      <c r="X8841" s="81"/>
      <c r="AL8841" s="81"/>
    </row>
    <row r="8842" spans="4:38" s="80" customFormat="1">
      <c r="D8842" s="81"/>
      <c r="E8842" s="81"/>
      <c r="K8842" s="82"/>
      <c r="W8842" s="81"/>
      <c r="X8842" s="81"/>
      <c r="AL8842" s="81"/>
    </row>
    <row r="8843" spans="4:38" s="80" customFormat="1">
      <c r="D8843" s="81"/>
      <c r="E8843" s="81"/>
      <c r="K8843" s="82"/>
      <c r="W8843" s="81"/>
      <c r="X8843" s="81"/>
      <c r="AL8843" s="81"/>
    </row>
    <row r="8844" spans="4:38" s="80" customFormat="1">
      <c r="D8844" s="81"/>
      <c r="E8844" s="81"/>
      <c r="K8844" s="82"/>
      <c r="W8844" s="81"/>
      <c r="X8844" s="81"/>
      <c r="AL8844" s="81"/>
    </row>
    <row r="8845" spans="4:38" s="80" customFormat="1">
      <c r="D8845" s="81"/>
      <c r="E8845" s="81"/>
      <c r="K8845" s="82"/>
      <c r="W8845" s="81"/>
      <c r="X8845" s="81"/>
      <c r="AL8845" s="81"/>
    </row>
    <row r="8846" spans="4:38" s="80" customFormat="1">
      <c r="D8846" s="81"/>
      <c r="E8846" s="81"/>
      <c r="K8846" s="82"/>
      <c r="W8846" s="81"/>
      <c r="X8846" s="81"/>
      <c r="AL8846" s="81"/>
    </row>
    <row r="8847" spans="4:38" s="80" customFormat="1">
      <c r="D8847" s="81"/>
      <c r="E8847" s="81"/>
      <c r="K8847" s="82"/>
      <c r="W8847" s="81"/>
      <c r="X8847" s="81"/>
      <c r="AL8847" s="81"/>
    </row>
    <row r="8848" spans="4:38" s="80" customFormat="1">
      <c r="D8848" s="81"/>
      <c r="E8848" s="81"/>
      <c r="K8848" s="82"/>
      <c r="W8848" s="81"/>
      <c r="X8848" s="81"/>
      <c r="AL8848" s="81"/>
    </row>
    <row r="8849" spans="4:38" s="80" customFormat="1">
      <c r="D8849" s="81"/>
      <c r="E8849" s="81"/>
      <c r="K8849" s="82"/>
      <c r="W8849" s="81"/>
      <c r="X8849" s="81"/>
      <c r="AL8849" s="81"/>
    </row>
    <row r="8850" spans="4:38" s="80" customFormat="1">
      <c r="D8850" s="81"/>
      <c r="E8850" s="81"/>
      <c r="K8850" s="82"/>
      <c r="W8850" s="81"/>
      <c r="X8850" s="81"/>
      <c r="AL8850" s="81"/>
    </row>
    <row r="8851" spans="4:38" s="80" customFormat="1">
      <c r="D8851" s="81"/>
      <c r="E8851" s="81"/>
      <c r="K8851" s="82"/>
      <c r="W8851" s="81"/>
      <c r="X8851" s="81"/>
      <c r="AL8851" s="81"/>
    </row>
    <row r="8852" spans="4:38" s="80" customFormat="1">
      <c r="D8852" s="81"/>
      <c r="E8852" s="81"/>
      <c r="K8852" s="82"/>
      <c r="W8852" s="81"/>
      <c r="X8852" s="81"/>
      <c r="AL8852" s="81"/>
    </row>
    <row r="8853" spans="4:38" s="80" customFormat="1">
      <c r="D8853" s="81"/>
      <c r="E8853" s="81"/>
      <c r="K8853" s="82"/>
      <c r="W8853" s="81"/>
      <c r="X8853" s="81"/>
      <c r="AL8853" s="81"/>
    </row>
    <row r="8854" spans="4:38" s="80" customFormat="1">
      <c r="D8854" s="81"/>
      <c r="E8854" s="81"/>
      <c r="K8854" s="82"/>
      <c r="W8854" s="81"/>
      <c r="X8854" s="81"/>
      <c r="AL8854" s="81"/>
    </row>
    <row r="8855" spans="4:38" s="80" customFormat="1">
      <c r="D8855" s="81"/>
      <c r="E8855" s="81"/>
      <c r="K8855" s="82"/>
      <c r="W8855" s="81"/>
      <c r="X8855" s="81"/>
      <c r="AL8855" s="81"/>
    </row>
    <row r="8856" spans="4:38" s="80" customFormat="1">
      <c r="D8856" s="81"/>
      <c r="E8856" s="81"/>
      <c r="K8856" s="82"/>
      <c r="W8856" s="81"/>
      <c r="X8856" s="81"/>
      <c r="AL8856" s="81"/>
    </row>
    <row r="8857" spans="4:38" s="80" customFormat="1">
      <c r="D8857" s="81"/>
      <c r="E8857" s="81"/>
      <c r="K8857" s="82"/>
      <c r="W8857" s="81"/>
      <c r="X8857" s="81"/>
      <c r="AL8857" s="81"/>
    </row>
    <row r="8858" spans="4:38" s="80" customFormat="1">
      <c r="D8858" s="81"/>
      <c r="E8858" s="81"/>
      <c r="K8858" s="82"/>
      <c r="W8858" s="81"/>
      <c r="X8858" s="81"/>
      <c r="AL8858" s="81"/>
    </row>
    <row r="8859" spans="4:38" s="80" customFormat="1">
      <c r="D8859" s="81"/>
      <c r="E8859" s="81"/>
      <c r="K8859" s="82"/>
      <c r="W8859" s="81"/>
      <c r="X8859" s="81"/>
      <c r="AL8859" s="81"/>
    </row>
    <row r="8860" spans="4:38" s="80" customFormat="1">
      <c r="D8860" s="81"/>
      <c r="E8860" s="81"/>
      <c r="K8860" s="82"/>
      <c r="W8860" s="81"/>
      <c r="X8860" s="81"/>
      <c r="AL8860" s="81"/>
    </row>
    <row r="8861" spans="4:38" s="80" customFormat="1">
      <c r="D8861" s="81"/>
      <c r="E8861" s="81"/>
      <c r="K8861" s="82"/>
      <c r="W8861" s="81"/>
      <c r="X8861" s="81"/>
      <c r="AL8861" s="81"/>
    </row>
    <row r="8862" spans="4:38" s="80" customFormat="1">
      <c r="D8862" s="81"/>
      <c r="E8862" s="81"/>
      <c r="K8862" s="82"/>
      <c r="W8862" s="81"/>
      <c r="X8862" s="81"/>
      <c r="AL8862" s="81"/>
    </row>
    <row r="8863" spans="4:38" s="80" customFormat="1">
      <c r="D8863" s="81"/>
      <c r="E8863" s="81"/>
      <c r="K8863" s="82"/>
      <c r="W8863" s="81"/>
      <c r="X8863" s="81"/>
      <c r="AL8863" s="81"/>
    </row>
    <row r="8864" spans="4:38" s="80" customFormat="1">
      <c r="D8864" s="81"/>
      <c r="E8864" s="81"/>
      <c r="K8864" s="82"/>
      <c r="W8864" s="81"/>
      <c r="X8864" s="81"/>
      <c r="AL8864" s="81"/>
    </row>
    <row r="8865" spans="4:38" s="80" customFormat="1">
      <c r="D8865" s="81"/>
      <c r="E8865" s="81"/>
      <c r="K8865" s="82"/>
      <c r="W8865" s="81"/>
      <c r="X8865" s="81"/>
      <c r="AL8865" s="81"/>
    </row>
    <row r="8866" spans="4:38" s="80" customFormat="1">
      <c r="D8866" s="81"/>
      <c r="E8866" s="81"/>
      <c r="K8866" s="82"/>
      <c r="W8866" s="81"/>
      <c r="X8866" s="81"/>
      <c r="AL8866" s="81"/>
    </row>
    <row r="8867" spans="4:38" s="80" customFormat="1">
      <c r="D8867" s="81"/>
      <c r="E8867" s="81"/>
      <c r="K8867" s="82"/>
      <c r="W8867" s="81"/>
      <c r="X8867" s="81"/>
      <c r="AL8867" s="81"/>
    </row>
    <row r="8868" spans="4:38" s="80" customFormat="1">
      <c r="D8868" s="81"/>
      <c r="E8868" s="81"/>
      <c r="K8868" s="82"/>
      <c r="W8868" s="81"/>
      <c r="X8868" s="81"/>
      <c r="AL8868" s="81"/>
    </row>
    <row r="8869" spans="4:38" s="80" customFormat="1">
      <c r="D8869" s="81"/>
      <c r="E8869" s="81"/>
      <c r="K8869" s="82"/>
      <c r="W8869" s="81"/>
      <c r="X8869" s="81"/>
      <c r="AL8869" s="81"/>
    </row>
    <row r="8870" spans="4:38" s="80" customFormat="1">
      <c r="D8870" s="81"/>
      <c r="E8870" s="81"/>
      <c r="K8870" s="82"/>
      <c r="W8870" s="81"/>
      <c r="X8870" s="81"/>
      <c r="AL8870" s="81"/>
    </row>
    <row r="8871" spans="4:38" s="80" customFormat="1">
      <c r="D8871" s="81"/>
      <c r="E8871" s="81"/>
      <c r="K8871" s="82"/>
      <c r="W8871" s="81"/>
      <c r="X8871" s="81"/>
      <c r="AL8871" s="81"/>
    </row>
    <row r="8872" spans="4:38" s="80" customFormat="1">
      <c r="D8872" s="81"/>
      <c r="E8872" s="81"/>
      <c r="K8872" s="82"/>
      <c r="W8872" s="81"/>
      <c r="X8872" s="81"/>
      <c r="AL8872" s="81"/>
    </row>
    <row r="8873" spans="4:38" s="80" customFormat="1">
      <c r="D8873" s="81"/>
      <c r="E8873" s="81"/>
      <c r="K8873" s="82"/>
      <c r="W8873" s="81"/>
      <c r="X8873" s="81"/>
      <c r="AL8873" s="81"/>
    </row>
    <row r="8874" spans="4:38" s="80" customFormat="1">
      <c r="D8874" s="81"/>
      <c r="E8874" s="81"/>
      <c r="K8874" s="82"/>
      <c r="W8874" s="81"/>
      <c r="X8874" s="81"/>
      <c r="AL8874" s="81"/>
    </row>
    <row r="8875" spans="4:38" s="80" customFormat="1">
      <c r="D8875" s="81"/>
      <c r="E8875" s="81"/>
      <c r="K8875" s="82"/>
      <c r="W8875" s="81"/>
      <c r="X8875" s="81"/>
      <c r="AL8875" s="81"/>
    </row>
    <row r="8876" spans="4:38" s="80" customFormat="1">
      <c r="D8876" s="81"/>
      <c r="E8876" s="81"/>
      <c r="K8876" s="82"/>
      <c r="W8876" s="81"/>
      <c r="X8876" s="81"/>
      <c r="AL8876" s="81"/>
    </row>
    <row r="8877" spans="4:38" s="80" customFormat="1">
      <c r="D8877" s="81"/>
      <c r="E8877" s="81"/>
      <c r="K8877" s="82"/>
      <c r="W8877" s="81"/>
      <c r="X8877" s="81"/>
      <c r="AL8877" s="81"/>
    </row>
    <row r="8878" spans="4:38" s="80" customFormat="1">
      <c r="D8878" s="81"/>
      <c r="E8878" s="81"/>
      <c r="K8878" s="82"/>
      <c r="W8878" s="81"/>
      <c r="X8878" s="81"/>
      <c r="AL8878" s="81"/>
    </row>
    <row r="8879" spans="4:38" s="80" customFormat="1">
      <c r="D8879" s="81"/>
      <c r="E8879" s="81"/>
      <c r="K8879" s="82"/>
      <c r="W8879" s="81"/>
      <c r="X8879" s="81"/>
      <c r="AL8879" s="81"/>
    </row>
    <row r="8880" spans="4:38" s="80" customFormat="1">
      <c r="D8880" s="81"/>
      <c r="E8880" s="81"/>
      <c r="K8880" s="82"/>
      <c r="W8880" s="81"/>
      <c r="X8880" s="81"/>
      <c r="AL8880" s="81"/>
    </row>
    <row r="8881" spans="4:38" s="80" customFormat="1">
      <c r="D8881" s="81"/>
      <c r="E8881" s="81"/>
      <c r="K8881" s="82"/>
      <c r="W8881" s="81"/>
      <c r="X8881" s="81"/>
      <c r="AL8881" s="81"/>
    </row>
    <row r="8882" spans="4:38" s="80" customFormat="1">
      <c r="D8882" s="81"/>
      <c r="E8882" s="81"/>
      <c r="K8882" s="82"/>
      <c r="W8882" s="81"/>
      <c r="X8882" s="81"/>
      <c r="AL8882" s="81"/>
    </row>
    <row r="8883" spans="4:38" s="80" customFormat="1">
      <c r="D8883" s="81"/>
      <c r="E8883" s="81"/>
      <c r="K8883" s="82"/>
      <c r="W8883" s="81"/>
      <c r="X8883" s="81"/>
      <c r="AL8883" s="81"/>
    </row>
    <row r="8884" spans="4:38" s="80" customFormat="1">
      <c r="D8884" s="81"/>
      <c r="E8884" s="81"/>
      <c r="K8884" s="82"/>
      <c r="W8884" s="81"/>
      <c r="X8884" s="81"/>
      <c r="AL8884" s="81"/>
    </row>
    <row r="8885" spans="4:38" s="80" customFormat="1">
      <c r="D8885" s="81"/>
      <c r="E8885" s="81"/>
      <c r="K8885" s="82"/>
      <c r="W8885" s="81"/>
      <c r="X8885" s="81"/>
      <c r="AL8885" s="81"/>
    </row>
    <row r="8886" spans="4:38" s="80" customFormat="1">
      <c r="D8886" s="81"/>
      <c r="E8886" s="81"/>
      <c r="K8886" s="82"/>
      <c r="W8886" s="81"/>
      <c r="X8886" s="81"/>
      <c r="AL8886" s="81"/>
    </row>
    <row r="8887" spans="4:38" s="80" customFormat="1">
      <c r="D8887" s="81"/>
      <c r="E8887" s="81"/>
      <c r="K8887" s="82"/>
      <c r="W8887" s="81"/>
      <c r="X8887" s="81"/>
      <c r="AL8887" s="81"/>
    </row>
    <row r="8888" spans="4:38" s="80" customFormat="1">
      <c r="D8888" s="81"/>
      <c r="E8888" s="81"/>
      <c r="K8888" s="82"/>
      <c r="W8888" s="81"/>
      <c r="X8888" s="81"/>
      <c r="AL8888" s="81"/>
    </row>
    <row r="8889" spans="4:38" s="80" customFormat="1">
      <c r="D8889" s="81"/>
      <c r="E8889" s="81"/>
      <c r="K8889" s="82"/>
      <c r="W8889" s="81"/>
      <c r="X8889" s="81"/>
      <c r="AL8889" s="81"/>
    </row>
    <row r="8890" spans="4:38" s="80" customFormat="1">
      <c r="D8890" s="81"/>
      <c r="E8890" s="81"/>
      <c r="K8890" s="82"/>
      <c r="W8890" s="81"/>
      <c r="X8890" s="81"/>
      <c r="AL8890" s="81"/>
    </row>
    <row r="8891" spans="4:38" s="80" customFormat="1">
      <c r="D8891" s="81"/>
      <c r="E8891" s="81"/>
      <c r="K8891" s="82"/>
      <c r="W8891" s="81"/>
      <c r="X8891" s="81"/>
      <c r="AL8891" s="81"/>
    </row>
    <row r="8892" spans="4:38" s="80" customFormat="1">
      <c r="D8892" s="81"/>
      <c r="E8892" s="81"/>
      <c r="K8892" s="82"/>
      <c r="W8892" s="81"/>
      <c r="X8892" s="81"/>
      <c r="AL8892" s="81"/>
    </row>
    <row r="8893" spans="4:38" s="80" customFormat="1">
      <c r="D8893" s="81"/>
      <c r="E8893" s="81"/>
      <c r="K8893" s="82"/>
      <c r="W8893" s="81"/>
      <c r="X8893" s="81"/>
      <c r="AL8893" s="81"/>
    </row>
    <row r="8894" spans="4:38" s="80" customFormat="1">
      <c r="D8894" s="81"/>
      <c r="E8894" s="81"/>
      <c r="K8894" s="82"/>
      <c r="W8894" s="81"/>
      <c r="X8894" s="81"/>
      <c r="AL8894" s="81"/>
    </row>
    <row r="8895" spans="4:38" s="80" customFormat="1">
      <c r="D8895" s="81"/>
      <c r="E8895" s="81"/>
      <c r="K8895" s="82"/>
      <c r="W8895" s="81"/>
      <c r="X8895" s="81"/>
      <c r="AL8895" s="81"/>
    </row>
    <row r="8896" spans="4:38" s="80" customFormat="1">
      <c r="D8896" s="81"/>
      <c r="E8896" s="81"/>
      <c r="K8896" s="82"/>
      <c r="W8896" s="81"/>
      <c r="X8896" s="81"/>
      <c r="AL8896" s="81"/>
    </row>
    <row r="8897" spans="4:38" s="80" customFormat="1">
      <c r="D8897" s="81"/>
      <c r="E8897" s="81"/>
      <c r="K8897" s="82"/>
      <c r="W8897" s="81"/>
      <c r="X8897" s="81"/>
      <c r="AL8897" s="81"/>
    </row>
    <row r="8898" spans="4:38" s="80" customFormat="1">
      <c r="D8898" s="81"/>
      <c r="E8898" s="81"/>
      <c r="K8898" s="82"/>
      <c r="W8898" s="81"/>
      <c r="X8898" s="81"/>
      <c r="AL8898" s="81"/>
    </row>
    <row r="8899" spans="4:38" s="80" customFormat="1">
      <c r="D8899" s="81"/>
      <c r="E8899" s="81"/>
      <c r="K8899" s="82"/>
      <c r="W8899" s="81"/>
      <c r="X8899" s="81"/>
      <c r="AL8899" s="81"/>
    </row>
    <row r="8900" spans="4:38" s="80" customFormat="1">
      <c r="D8900" s="81"/>
      <c r="E8900" s="81"/>
      <c r="K8900" s="82"/>
      <c r="W8900" s="81"/>
      <c r="X8900" s="81"/>
      <c r="AL8900" s="81"/>
    </row>
    <row r="8901" spans="4:38" s="80" customFormat="1">
      <c r="D8901" s="81"/>
      <c r="E8901" s="81"/>
      <c r="K8901" s="82"/>
      <c r="W8901" s="81"/>
      <c r="X8901" s="81"/>
      <c r="AL8901" s="81"/>
    </row>
    <row r="8902" spans="4:38" s="80" customFormat="1">
      <c r="D8902" s="81"/>
      <c r="E8902" s="81"/>
      <c r="K8902" s="82"/>
      <c r="W8902" s="81"/>
      <c r="X8902" s="81"/>
      <c r="AL8902" s="81"/>
    </row>
    <row r="8903" spans="4:38" s="80" customFormat="1">
      <c r="D8903" s="81"/>
      <c r="E8903" s="81"/>
      <c r="K8903" s="82"/>
      <c r="W8903" s="81"/>
      <c r="X8903" s="81"/>
      <c r="AL8903" s="81"/>
    </row>
    <row r="8904" spans="4:38" s="80" customFormat="1">
      <c r="D8904" s="81"/>
      <c r="E8904" s="81"/>
      <c r="K8904" s="82"/>
      <c r="W8904" s="81"/>
      <c r="X8904" s="81"/>
      <c r="AL8904" s="81"/>
    </row>
    <row r="8905" spans="4:38" s="80" customFormat="1">
      <c r="D8905" s="81"/>
      <c r="E8905" s="81"/>
      <c r="K8905" s="82"/>
      <c r="W8905" s="81"/>
      <c r="X8905" s="81"/>
      <c r="AL8905" s="81"/>
    </row>
    <row r="8906" spans="4:38" s="80" customFormat="1">
      <c r="D8906" s="81"/>
      <c r="E8906" s="81"/>
      <c r="K8906" s="82"/>
      <c r="W8906" s="81"/>
      <c r="X8906" s="81"/>
      <c r="AL8906" s="81"/>
    </row>
    <row r="8907" spans="4:38" s="80" customFormat="1">
      <c r="D8907" s="81"/>
      <c r="E8907" s="81"/>
      <c r="K8907" s="82"/>
      <c r="W8907" s="81"/>
      <c r="X8907" s="81"/>
      <c r="AL8907" s="81"/>
    </row>
    <row r="8908" spans="4:38" s="80" customFormat="1">
      <c r="D8908" s="81"/>
      <c r="E8908" s="81"/>
      <c r="K8908" s="82"/>
      <c r="W8908" s="81"/>
      <c r="X8908" s="81"/>
      <c r="AL8908" s="81"/>
    </row>
    <row r="8909" spans="4:38" s="80" customFormat="1">
      <c r="D8909" s="81"/>
      <c r="E8909" s="81"/>
      <c r="K8909" s="82"/>
      <c r="W8909" s="81"/>
      <c r="X8909" s="81"/>
      <c r="AL8909" s="81"/>
    </row>
    <row r="8910" spans="4:38" s="80" customFormat="1">
      <c r="D8910" s="81"/>
      <c r="E8910" s="81"/>
      <c r="K8910" s="82"/>
      <c r="W8910" s="81"/>
      <c r="X8910" s="81"/>
      <c r="AL8910" s="81"/>
    </row>
    <row r="8911" spans="4:38" s="80" customFormat="1">
      <c r="D8911" s="81"/>
      <c r="E8911" s="81"/>
      <c r="K8911" s="82"/>
      <c r="W8911" s="81"/>
      <c r="X8911" s="81"/>
      <c r="AL8911" s="81"/>
    </row>
    <row r="8912" spans="4:38" s="80" customFormat="1">
      <c r="D8912" s="81"/>
      <c r="E8912" s="81"/>
      <c r="K8912" s="82"/>
      <c r="W8912" s="81"/>
      <c r="X8912" s="81"/>
      <c r="AL8912" s="81"/>
    </row>
    <row r="8913" spans="4:38" s="80" customFormat="1">
      <c r="D8913" s="81"/>
      <c r="E8913" s="81"/>
      <c r="K8913" s="82"/>
      <c r="W8913" s="81"/>
      <c r="X8913" s="81"/>
      <c r="AL8913" s="81"/>
    </row>
    <row r="8914" spans="4:38" s="80" customFormat="1">
      <c r="D8914" s="81"/>
      <c r="E8914" s="81"/>
      <c r="K8914" s="82"/>
      <c r="W8914" s="81"/>
      <c r="X8914" s="81"/>
      <c r="AL8914" s="81"/>
    </row>
    <row r="8915" spans="4:38" s="80" customFormat="1">
      <c r="D8915" s="81"/>
      <c r="E8915" s="81"/>
      <c r="K8915" s="82"/>
      <c r="W8915" s="81"/>
      <c r="X8915" s="81"/>
      <c r="AL8915" s="81"/>
    </row>
    <row r="8916" spans="4:38" s="80" customFormat="1">
      <c r="D8916" s="81"/>
      <c r="E8916" s="81"/>
      <c r="K8916" s="82"/>
      <c r="W8916" s="81"/>
      <c r="X8916" s="81"/>
      <c r="AL8916" s="81"/>
    </row>
    <row r="8917" spans="4:38" s="80" customFormat="1">
      <c r="D8917" s="81"/>
      <c r="E8917" s="81"/>
      <c r="K8917" s="82"/>
      <c r="W8917" s="81"/>
      <c r="X8917" s="81"/>
      <c r="AL8917" s="81"/>
    </row>
    <row r="8918" spans="4:38" s="80" customFormat="1">
      <c r="D8918" s="81"/>
      <c r="E8918" s="81"/>
      <c r="K8918" s="82"/>
      <c r="W8918" s="81"/>
      <c r="X8918" s="81"/>
      <c r="AL8918" s="81"/>
    </row>
    <row r="8919" spans="4:38" s="80" customFormat="1">
      <c r="D8919" s="81"/>
      <c r="E8919" s="81"/>
      <c r="K8919" s="82"/>
      <c r="W8919" s="81"/>
      <c r="X8919" s="81"/>
      <c r="AL8919" s="81"/>
    </row>
    <row r="8920" spans="4:38" s="80" customFormat="1">
      <c r="D8920" s="81"/>
      <c r="E8920" s="81"/>
      <c r="K8920" s="82"/>
      <c r="W8920" s="81"/>
      <c r="X8920" s="81"/>
      <c r="AL8920" s="81"/>
    </row>
    <row r="8921" spans="4:38" s="80" customFormat="1">
      <c r="D8921" s="81"/>
      <c r="E8921" s="81"/>
      <c r="K8921" s="82"/>
      <c r="W8921" s="81"/>
      <c r="X8921" s="81"/>
      <c r="AL8921" s="81"/>
    </row>
    <row r="8922" spans="4:38" s="80" customFormat="1">
      <c r="D8922" s="81"/>
      <c r="E8922" s="81"/>
      <c r="K8922" s="82"/>
      <c r="W8922" s="81"/>
      <c r="X8922" s="81"/>
      <c r="AL8922" s="81"/>
    </row>
    <row r="8923" spans="4:38" s="80" customFormat="1">
      <c r="D8923" s="81"/>
      <c r="E8923" s="81"/>
      <c r="K8923" s="82"/>
      <c r="W8923" s="81"/>
      <c r="X8923" s="81"/>
      <c r="AL8923" s="81"/>
    </row>
    <row r="8924" spans="4:38" s="80" customFormat="1">
      <c r="D8924" s="81"/>
      <c r="E8924" s="81"/>
      <c r="K8924" s="82"/>
      <c r="W8924" s="81"/>
      <c r="X8924" s="81"/>
      <c r="AL8924" s="81"/>
    </row>
    <row r="8925" spans="4:38" s="80" customFormat="1">
      <c r="D8925" s="81"/>
      <c r="E8925" s="81"/>
      <c r="K8925" s="82"/>
      <c r="W8925" s="81"/>
      <c r="X8925" s="81"/>
      <c r="AL8925" s="81"/>
    </row>
    <row r="8926" spans="4:38" s="80" customFormat="1">
      <c r="D8926" s="81"/>
      <c r="E8926" s="81"/>
      <c r="K8926" s="82"/>
      <c r="W8926" s="81"/>
      <c r="X8926" s="81"/>
      <c r="AL8926" s="81"/>
    </row>
    <row r="8927" spans="4:38" s="80" customFormat="1">
      <c r="D8927" s="81"/>
      <c r="E8927" s="81"/>
      <c r="K8927" s="82"/>
      <c r="W8927" s="81"/>
      <c r="X8927" s="81"/>
      <c r="AL8927" s="81"/>
    </row>
    <row r="8928" spans="4:38" s="80" customFormat="1">
      <c r="D8928" s="81"/>
      <c r="E8928" s="81"/>
      <c r="K8928" s="82"/>
      <c r="W8928" s="81"/>
      <c r="X8928" s="81"/>
      <c r="AL8928" s="81"/>
    </row>
    <row r="8929" spans="4:38" s="80" customFormat="1">
      <c r="D8929" s="81"/>
      <c r="E8929" s="81"/>
      <c r="K8929" s="82"/>
      <c r="W8929" s="81"/>
      <c r="X8929" s="81"/>
      <c r="AL8929" s="81"/>
    </row>
    <row r="8930" spans="4:38" s="80" customFormat="1">
      <c r="D8930" s="81"/>
      <c r="E8930" s="81"/>
      <c r="K8930" s="82"/>
      <c r="W8930" s="81"/>
      <c r="X8930" s="81"/>
      <c r="AL8930" s="81"/>
    </row>
    <row r="8931" spans="4:38" s="80" customFormat="1">
      <c r="D8931" s="81"/>
      <c r="E8931" s="81"/>
      <c r="K8931" s="82"/>
      <c r="W8931" s="81"/>
      <c r="X8931" s="81"/>
      <c r="AL8931" s="81"/>
    </row>
    <row r="8932" spans="4:38" s="80" customFormat="1">
      <c r="D8932" s="81"/>
      <c r="E8932" s="81"/>
      <c r="K8932" s="82"/>
      <c r="W8932" s="81"/>
      <c r="X8932" s="81"/>
      <c r="AL8932" s="81"/>
    </row>
    <row r="8933" spans="4:38" s="80" customFormat="1">
      <c r="D8933" s="81"/>
      <c r="E8933" s="81"/>
      <c r="K8933" s="82"/>
      <c r="W8933" s="81"/>
      <c r="X8933" s="81"/>
      <c r="AL8933" s="81"/>
    </row>
    <row r="8934" spans="4:38" s="80" customFormat="1">
      <c r="D8934" s="81"/>
      <c r="E8934" s="81"/>
      <c r="K8934" s="82"/>
      <c r="W8934" s="81"/>
      <c r="X8934" s="81"/>
      <c r="AL8934" s="81"/>
    </row>
    <row r="8935" spans="4:38" s="80" customFormat="1">
      <c r="D8935" s="81"/>
      <c r="E8935" s="81"/>
      <c r="K8935" s="82"/>
      <c r="W8935" s="81"/>
      <c r="X8935" s="81"/>
      <c r="AL8935" s="81"/>
    </row>
    <row r="8936" spans="4:38" s="80" customFormat="1">
      <c r="D8936" s="81"/>
      <c r="E8936" s="81"/>
      <c r="K8936" s="82"/>
      <c r="W8936" s="81"/>
      <c r="X8936" s="81"/>
      <c r="AL8936" s="81"/>
    </row>
    <row r="8937" spans="4:38" s="80" customFormat="1">
      <c r="D8937" s="81"/>
      <c r="E8937" s="81"/>
      <c r="K8937" s="82"/>
      <c r="W8937" s="81"/>
      <c r="X8937" s="81"/>
      <c r="AL8937" s="81"/>
    </row>
    <row r="8938" spans="4:38" s="80" customFormat="1">
      <c r="D8938" s="81"/>
      <c r="E8938" s="81"/>
      <c r="K8938" s="82"/>
      <c r="W8938" s="81"/>
      <c r="X8938" s="81"/>
      <c r="AL8938" s="81"/>
    </row>
    <row r="8939" spans="4:38" s="80" customFormat="1">
      <c r="D8939" s="81"/>
      <c r="E8939" s="81"/>
      <c r="K8939" s="82"/>
      <c r="W8939" s="81"/>
      <c r="X8939" s="81"/>
      <c r="AL8939" s="81"/>
    </row>
    <row r="8940" spans="4:38" s="80" customFormat="1">
      <c r="D8940" s="81"/>
      <c r="E8940" s="81"/>
      <c r="K8940" s="82"/>
      <c r="W8940" s="81"/>
      <c r="X8940" s="81"/>
      <c r="AL8940" s="81"/>
    </row>
    <row r="8941" spans="4:38" s="80" customFormat="1">
      <c r="D8941" s="81"/>
      <c r="E8941" s="81"/>
      <c r="K8941" s="82"/>
      <c r="W8941" s="81"/>
      <c r="X8941" s="81"/>
      <c r="AL8941" s="81"/>
    </row>
    <row r="8942" spans="4:38" s="80" customFormat="1">
      <c r="D8942" s="81"/>
      <c r="E8942" s="81"/>
      <c r="K8942" s="82"/>
      <c r="W8942" s="81"/>
      <c r="X8942" s="81"/>
      <c r="AL8942" s="81"/>
    </row>
    <row r="8943" spans="4:38" s="80" customFormat="1">
      <c r="D8943" s="81"/>
      <c r="E8943" s="81"/>
      <c r="K8943" s="82"/>
      <c r="W8943" s="81"/>
      <c r="X8943" s="81"/>
      <c r="AL8943" s="81"/>
    </row>
    <row r="8944" spans="4:38" s="80" customFormat="1">
      <c r="D8944" s="81"/>
      <c r="E8944" s="81"/>
      <c r="K8944" s="82"/>
      <c r="W8944" s="81"/>
      <c r="X8944" s="81"/>
      <c r="AL8944" s="81"/>
    </row>
    <row r="8945" spans="4:38" s="80" customFormat="1">
      <c r="D8945" s="81"/>
      <c r="E8945" s="81"/>
      <c r="K8945" s="82"/>
      <c r="W8945" s="81"/>
      <c r="X8945" s="81"/>
      <c r="AL8945" s="81"/>
    </row>
    <row r="8946" spans="4:38" s="80" customFormat="1">
      <c r="D8946" s="81"/>
      <c r="E8946" s="81"/>
      <c r="K8946" s="82"/>
      <c r="W8946" s="81"/>
      <c r="X8946" s="81"/>
      <c r="AL8946" s="81"/>
    </row>
    <row r="8947" spans="4:38" s="80" customFormat="1">
      <c r="D8947" s="81"/>
      <c r="E8947" s="81"/>
      <c r="K8947" s="82"/>
      <c r="W8947" s="81"/>
      <c r="X8947" s="81"/>
      <c r="AL8947" s="81"/>
    </row>
    <row r="8948" spans="4:38" s="80" customFormat="1">
      <c r="D8948" s="81"/>
      <c r="E8948" s="81"/>
      <c r="K8948" s="82"/>
      <c r="W8948" s="81"/>
      <c r="X8948" s="81"/>
      <c r="AL8948" s="81"/>
    </row>
    <row r="8949" spans="4:38" s="80" customFormat="1">
      <c r="D8949" s="81"/>
      <c r="E8949" s="81"/>
      <c r="K8949" s="82"/>
      <c r="W8949" s="81"/>
      <c r="X8949" s="81"/>
      <c r="AL8949" s="81"/>
    </row>
    <row r="8950" spans="4:38" s="80" customFormat="1">
      <c r="D8950" s="81"/>
      <c r="E8950" s="81"/>
      <c r="K8950" s="82"/>
      <c r="W8950" s="81"/>
      <c r="X8950" s="81"/>
      <c r="AL8950" s="81"/>
    </row>
    <row r="8951" spans="4:38" s="80" customFormat="1">
      <c r="D8951" s="81"/>
      <c r="E8951" s="81"/>
      <c r="K8951" s="82"/>
      <c r="W8951" s="81"/>
      <c r="X8951" s="81"/>
      <c r="AL8951" s="81"/>
    </row>
    <row r="8952" spans="4:38" s="80" customFormat="1">
      <c r="D8952" s="81"/>
      <c r="E8952" s="81"/>
      <c r="K8952" s="82"/>
      <c r="W8952" s="81"/>
      <c r="X8952" s="81"/>
      <c r="AL8952" s="81"/>
    </row>
    <row r="8953" spans="4:38" s="80" customFormat="1">
      <c r="D8953" s="81"/>
      <c r="E8953" s="81"/>
      <c r="K8953" s="82"/>
      <c r="W8953" s="81"/>
      <c r="X8953" s="81"/>
      <c r="AL8953" s="81"/>
    </row>
    <row r="8954" spans="4:38" s="80" customFormat="1">
      <c r="D8954" s="81"/>
      <c r="E8954" s="81"/>
      <c r="K8954" s="82"/>
      <c r="W8954" s="81"/>
      <c r="X8954" s="81"/>
      <c r="AL8954" s="81"/>
    </row>
    <row r="8955" spans="4:38" s="80" customFormat="1">
      <c r="D8955" s="81"/>
      <c r="E8955" s="81"/>
      <c r="K8955" s="82"/>
      <c r="W8955" s="81"/>
      <c r="X8955" s="81"/>
      <c r="AL8955" s="81"/>
    </row>
    <row r="8956" spans="4:38" s="80" customFormat="1">
      <c r="D8956" s="81"/>
      <c r="E8956" s="81"/>
      <c r="K8956" s="82"/>
      <c r="W8956" s="81"/>
      <c r="X8956" s="81"/>
      <c r="AL8956" s="81"/>
    </row>
    <row r="8957" spans="4:38" s="80" customFormat="1">
      <c r="D8957" s="81"/>
      <c r="E8957" s="81"/>
      <c r="K8957" s="82"/>
      <c r="W8957" s="81"/>
      <c r="X8957" s="81"/>
      <c r="AL8957" s="81"/>
    </row>
    <row r="8958" spans="4:38" s="80" customFormat="1">
      <c r="D8958" s="81"/>
      <c r="E8958" s="81"/>
      <c r="K8958" s="82"/>
      <c r="W8958" s="81"/>
      <c r="X8958" s="81"/>
      <c r="AL8958" s="81"/>
    </row>
    <row r="8959" spans="4:38" s="80" customFormat="1">
      <c r="D8959" s="81"/>
      <c r="E8959" s="81"/>
      <c r="K8959" s="82"/>
      <c r="W8959" s="81"/>
      <c r="X8959" s="81"/>
      <c r="AL8959" s="81"/>
    </row>
    <row r="8960" spans="4:38" s="80" customFormat="1">
      <c r="D8960" s="81"/>
      <c r="E8960" s="81"/>
      <c r="K8960" s="82"/>
      <c r="W8960" s="81"/>
      <c r="X8960" s="81"/>
      <c r="AL8960" s="81"/>
    </row>
    <row r="8961" spans="4:38" s="80" customFormat="1">
      <c r="D8961" s="81"/>
      <c r="E8961" s="81"/>
      <c r="K8961" s="82"/>
      <c r="W8961" s="81"/>
      <c r="X8961" s="81"/>
      <c r="AL8961" s="81"/>
    </row>
    <row r="8962" spans="4:38" s="80" customFormat="1">
      <c r="D8962" s="81"/>
      <c r="E8962" s="81"/>
      <c r="K8962" s="82"/>
      <c r="W8962" s="81"/>
      <c r="X8962" s="81"/>
      <c r="AL8962" s="81"/>
    </row>
    <row r="8963" spans="4:38" s="80" customFormat="1">
      <c r="D8963" s="81"/>
      <c r="E8963" s="81"/>
      <c r="K8963" s="82"/>
      <c r="W8963" s="81"/>
      <c r="X8963" s="81"/>
      <c r="AL8963" s="81"/>
    </row>
    <row r="8964" spans="4:38" s="80" customFormat="1">
      <c r="D8964" s="81"/>
      <c r="E8964" s="81"/>
      <c r="K8964" s="82"/>
      <c r="W8964" s="81"/>
      <c r="X8964" s="81"/>
      <c r="AL8964" s="81"/>
    </row>
    <row r="8965" spans="4:38" s="80" customFormat="1">
      <c r="D8965" s="81"/>
      <c r="E8965" s="81"/>
      <c r="K8965" s="82"/>
      <c r="W8965" s="81"/>
      <c r="X8965" s="81"/>
      <c r="AL8965" s="81"/>
    </row>
    <row r="8966" spans="4:38" s="80" customFormat="1">
      <c r="D8966" s="81"/>
      <c r="E8966" s="81"/>
      <c r="K8966" s="82"/>
      <c r="W8966" s="81"/>
      <c r="X8966" s="81"/>
      <c r="AL8966" s="81"/>
    </row>
    <row r="8967" spans="4:38" s="80" customFormat="1">
      <c r="D8967" s="81"/>
      <c r="E8967" s="81"/>
      <c r="K8967" s="82"/>
      <c r="W8967" s="81"/>
      <c r="X8967" s="81"/>
      <c r="AL8967" s="81"/>
    </row>
    <row r="8968" spans="4:38" s="80" customFormat="1">
      <c r="D8968" s="81"/>
      <c r="E8968" s="81"/>
      <c r="K8968" s="82"/>
      <c r="W8968" s="81"/>
      <c r="X8968" s="81"/>
      <c r="AL8968" s="81"/>
    </row>
    <row r="8969" spans="4:38" s="80" customFormat="1">
      <c r="D8969" s="81"/>
      <c r="E8969" s="81"/>
      <c r="K8969" s="82"/>
      <c r="W8969" s="81"/>
      <c r="X8969" s="81"/>
      <c r="AL8969" s="81"/>
    </row>
    <row r="8970" spans="4:38" s="80" customFormat="1">
      <c r="D8970" s="81"/>
      <c r="E8970" s="81"/>
      <c r="K8970" s="82"/>
      <c r="W8970" s="81"/>
      <c r="X8970" s="81"/>
      <c r="AL8970" s="81"/>
    </row>
    <row r="8971" spans="4:38" s="80" customFormat="1">
      <c r="D8971" s="81"/>
      <c r="E8971" s="81"/>
      <c r="K8971" s="82"/>
      <c r="W8971" s="81"/>
      <c r="X8971" s="81"/>
      <c r="AL8971" s="81"/>
    </row>
    <row r="8972" spans="4:38" s="80" customFormat="1">
      <c r="D8972" s="81"/>
      <c r="E8972" s="81"/>
      <c r="K8972" s="82"/>
      <c r="W8972" s="81"/>
      <c r="X8972" s="81"/>
      <c r="AL8972" s="81"/>
    </row>
    <row r="8973" spans="4:38" s="80" customFormat="1">
      <c r="D8973" s="81"/>
      <c r="E8973" s="81"/>
      <c r="K8973" s="82"/>
      <c r="W8973" s="81"/>
      <c r="X8973" s="81"/>
      <c r="AL8973" s="81"/>
    </row>
    <row r="8974" spans="4:38" s="80" customFormat="1">
      <c r="D8974" s="81"/>
      <c r="E8974" s="81"/>
      <c r="K8974" s="82"/>
      <c r="W8974" s="81"/>
      <c r="X8974" s="81"/>
      <c r="AL8974" s="81"/>
    </row>
    <row r="8975" spans="4:38" s="80" customFormat="1">
      <c r="D8975" s="81"/>
      <c r="E8975" s="81"/>
      <c r="K8975" s="82"/>
      <c r="W8975" s="81"/>
      <c r="X8975" s="81"/>
      <c r="AL8975" s="81"/>
    </row>
    <row r="8976" spans="4:38" s="80" customFormat="1">
      <c r="D8976" s="81"/>
      <c r="E8976" s="81"/>
      <c r="K8976" s="82"/>
      <c r="W8976" s="81"/>
      <c r="X8976" s="81"/>
      <c r="AL8976" s="81"/>
    </row>
    <row r="8977" spans="4:38" s="80" customFormat="1">
      <c r="D8977" s="81"/>
      <c r="E8977" s="81"/>
      <c r="K8977" s="82"/>
      <c r="W8977" s="81"/>
      <c r="X8977" s="81"/>
      <c r="AL8977" s="81"/>
    </row>
    <row r="8978" spans="4:38" s="80" customFormat="1">
      <c r="D8978" s="81"/>
      <c r="E8978" s="81"/>
      <c r="K8978" s="82"/>
      <c r="W8978" s="81"/>
      <c r="X8978" s="81"/>
      <c r="AL8978" s="81"/>
    </row>
    <row r="8979" spans="4:38" s="80" customFormat="1">
      <c r="D8979" s="81"/>
      <c r="E8979" s="81"/>
      <c r="K8979" s="82"/>
      <c r="W8979" s="81"/>
      <c r="X8979" s="81"/>
      <c r="AL8979" s="81"/>
    </row>
    <row r="8980" spans="4:38" s="80" customFormat="1">
      <c r="D8980" s="81"/>
      <c r="E8980" s="81"/>
      <c r="K8980" s="82"/>
      <c r="W8980" s="81"/>
      <c r="X8980" s="81"/>
      <c r="AL8980" s="81"/>
    </row>
    <row r="8981" spans="4:38" s="80" customFormat="1">
      <c r="D8981" s="81"/>
      <c r="E8981" s="81"/>
      <c r="K8981" s="82"/>
      <c r="W8981" s="81"/>
      <c r="X8981" s="81"/>
      <c r="AL8981" s="81"/>
    </row>
    <row r="8982" spans="4:38" s="80" customFormat="1">
      <c r="D8982" s="81"/>
      <c r="E8982" s="81"/>
      <c r="K8982" s="82"/>
      <c r="W8982" s="81"/>
      <c r="X8982" s="81"/>
      <c r="AL8982" s="81"/>
    </row>
    <row r="8983" spans="4:38" s="80" customFormat="1">
      <c r="D8983" s="81"/>
      <c r="E8983" s="81"/>
      <c r="K8983" s="82"/>
      <c r="W8983" s="81"/>
      <c r="X8983" s="81"/>
      <c r="AL8983" s="81"/>
    </row>
    <row r="8984" spans="4:38" s="80" customFormat="1">
      <c r="D8984" s="81"/>
      <c r="E8984" s="81"/>
      <c r="K8984" s="82"/>
      <c r="W8984" s="81"/>
      <c r="X8984" s="81"/>
      <c r="AL8984" s="81"/>
    </row>
    <row r="8985" spans="4:38" s="80" customFormat="1">
      <c r="D8985" s="81"/>
      <c r="E8985" s="81"/>
      <c r="K8985" s="82"/>
      <c r="W8985" s="81"/>
      <c r="X8985" s="81"/>
      <c r="AL8985" s="81"/>
    </row>
    <row r="8986" spans="4:38" s="80" customFormat="1">
      <c r="D8986" s="81"/>
      <c r="E8986" s="81"/>
      <c r="K8986" s="82"/>
      <c r="W8986" s="81"/>
      <c r="X8986" s="81"/>
      <c r="AL8986" s="81"/>
    </row>
    <row r="8987" spans="4:38" s="80" customFormat="1">
      <c r="D8987" s="81"/>
      <c r="E8987" s="81"/>
      <c r="K8987" s="82"/>
      <c r="W8987" s="81"/>
      <c r="X8987" s="81"/>
      <c r="AL8987" s="81"/>
    </row>
    <row r="8988" spans="4:38" s="80" customFormat="1">
      <c r="D8988" s="81"/>
      <c r="E8988" s="81"/>
      <c r="K8988" s="82"/>
      <c r="W8988" s="81"/>
      <c r="X8988" s="81"/>
      <c r="AL8988" s="81"/>
    </row>
    <row r="8989" spans="4:38" s="80" customFormat="1">
      <c r="D8989" s="81"/>
      <c r="E8989" s="81"/>
      <c r="K8989" s="82"/>
      <c r="W8989" s="81"/>
      <c r="X8989" s="81"/>
      <c r="AL8989" s="81"/>
    </row>
    <row r="8990" spans="4:38" s="80" customFormat="1">
      <c r="D8990" s="81"/>
      <c r="E8990" s="81"/>
      <c r="K8990" s="82"/>
      <c r="W8990" s="81"/>
      <c r="X8990" s="81"/>
      <c r="AL8990" s="81"/>
    </row>
    <row r="8991" spans="4:38" s="80" customFormat="1">
      <c r="D8991" s="81"/>
      <c r="E8991" s="81"/>
      <c r="K8991" s="82"/>
      <c r="W8991" s="81"/>
      <c r="X8991" s="81"/>
      <c r="AL8991" s="81"/>
    </row>
    <row r="8992" spans="4:38" s="80" customFormat="1">
      <c r="D8992" s="81"/>
      <c r="E8992" s="81"/>
      <c r="K8992" s="82"/>
      <c r="W8992" s="81"/>
      <c r="X8992" s="81"/>
      <c r="AL8992" s="81"/>
    </row>
    <row r="8993" spans="4:38" s="80" customFormat="1">
      <c r="D8993" s="81"/>
      <c r="E8993" s="81"/>
      <c r="K8993" s="82"/>
      <c r="W8993" s="81"/>
      <c r="X8993" s="81"/>
      <c r="AL8993" s="81"/>
    </row>
    <row r="8994" spans="4:38" s="80" customFormat="1">
      <c r="D8994" s="81"/>
      <c r="E8994" s="81"/>
      <c r="K8994" s="82"/>
      <c r="W8994" s="81"/>
      <c r="X8994" s="81"/>
      <c r="AL8994" s="81"/>
    </row>
    <row r="8995" spans="4:38" s="80" customFormat="1">
      <c r="D8995" s="81"/>
      <c r="E8995" s="81"/>
      <c r="K8995" s="82"/>
      <c r="W8995" s="81"/>
      <c r="X8995" s="81"/>
      <c r="AL8995" s="81"/>
    </row>
    <row r="8996" spans="4:38" s="80" customFormat="1">
      <c r="D8996" s="81"/>
      <c r="E8996" s="81"/>
      <c r="K8996" s="82"/>
      <c r="W8996" s="81"/>
      <c r="X8996" s="81"/>
      <c r="AL8996" s="81"/>
    </row>
    <row r="8997" spans="4:38" s="80" customFormat="1">
      <c r="D8997" s="81"/>
      <c r="E8997" s="81"/>
      <c r="K8997" s="82"/>
      <c r="W8997" s="81"/>
      <c r="X8997" s="81"/>
      <c r="AL8997" s="81"/>
    </row>
    <row r="8998" spans="4:38" s="80" customFormat="1">
      <c r="D8998" s="81"/>
      <c r="E8998" s="81"/>
      <c r="K8998" s="82"/>
      <c r="W8998" s="81"/>
      <c r="X8998" s="81"/>
      <c r="AL8998" s="81"/>
    </row>
    <row r="8999" spans="4:38" s="80" customFormat="1">
      <c r="D8999" s="81"/>
      <c r="E8999" s="81"/>
      <c r="K8999" s="82"/>
      <c r="W8999" s="81"/>
      <c r="X8999" s="81"/>
      <c r="AL8999" s="81"/>
    </row>
    <row r="9000" spans="4:38" s="80" customFormat="1">
      <c r="D9000" s="81"/>
      <c r="E9000" s="81"/>
      <c r="K9000" s="82"/>
      <c r="W9000" s="81"/>
      <c r="X9000" s="81"/>
      <c r="AL9000" s="81"/>
    </row>
    <row r="9001" spans="4:38" s="80" customFormat="1">
      <c r="D9001" s="81"/>
      <c r="E9001" s="81"/>
      <c r="K9001" s="82"/>
      <c r="W9001" s="81"/>
      <c r="X9001" s="81"/>
      <c r="AL9001" s="81"/>
    </row>
    <row r="9002" spans="4:38" s="80" customFormat="1">
      <c r="D9002" s="81"/>
      <c r="E9002" s="81"/>
      <c r="K9002" s="82"/>
      <c r="W9002" s="81"/>
      <c r="X9002" s="81"/>
      <c r="AL9002" s="81"/>
    </row>
    <row r="9003" spans="4:38" s="80" customFormat="1">
      <c r="D9003" s="81"/>
      <c r="E9003" s="81"/>
      <c r="K9003" s="82"/>
      <c r="W9003" s="81"/>
      <c r="X9003" s="81"/>
      <c r="AL9003" s="81"/>
    </row>
    <row r="9004" spans="4:38" s="80" customFormat="1">
      <c r="D9004" s="81"/>
      <c r="E9004" s="81"/>
      <c r="K9004" s="82"/>
      <c r="W9004" s="81"/>
      <c r="X9004" s="81"/>
      <c r="AL9004" s="81"/>
    </row>
    <row r="9005" spans="4:38" s="80" customFormat="1">
      <c r="D9005" s="81"/>
      <c r="E9005" s="81"/>
      <c r="K9005" s="82"/>
      <c r="W9005" s="81"/>
      <c r="X9005" s="81"/>
      <c r="AL9005" s="81"/>
    </row>
    <row r="9006" spans="4:38" s="80" customFormat="1">
      <c r="D9006" s="81"/>
      <c r="E9006" s="81"/>
      <c r="K9006" s="82"/>
      <c r="W9006" s="81"/>
      <c r="X9006" s="81"/>
      <c r="AL9006" s="81"/>
    </row>
    <row r="9007" spans="4:38" s="80" customFormat="1">
      <c r="D9007" s="81"/>
      <c r="E9007" s="81"/>
      <c r="K9007" s="82"/>
      <c r="W9007" s="81"/>
      <c r="X9007" s="81"/>
      <c r="AL9007" s="81"/>
    </row>
    <row r="9008" spans="4:38" s="80" customFormat="1">
      <c r="D9008" s="81"/>
      <c r="E9008" s="81"/>
      <c r="K9008" s="82"/>
      <c r="W9008" s="81"/>
      <c r="X9008" s="81"/>
      <c r="AL9008" s="81"/>
    </row>
    <row r="9009" spans="4:38" s="80" customFormat="1">
      <c r="D9009" s="81"/>
      <c r="E9009" s="81"/>
      <c r="K9009" s="82"/>
      <c r="W9009" s="81"/>
      <c r="X9009" s="81"/>
      <c r="AL9009" s="81"/>
    </row>
    <row r="9010" spans="4:38" s="80" customFormat="1">
      <c r="D9010" s="81"/>
      <c r="E9010" s="81"/>
      <c r="K9010" s="82"/>
      <c r="W9010" s="81"/>
      <c r="X9010" s="81"/>
      <c r="AL9010" s="81"/>
    </row>
    <row r="9011" spans="4:38" s="80" customFormat="1">
      <c r="D9011" s="81"/>
      <c r="E9011" s="81"/>
      <c r="K9011" s="82"/>
      <c r="W9011" s="81"/>
      <c r="X9011" s="81"/>
      <c r="AL9011" s="81"/>
    </row>
    <row r="9012" spans="4:38" s="80" customFormat="1">
      <c r="D9012" s="81"/>
      <c r="E9012" s="81"/>
      <c r="K9012" s="82"/>
      <c r="W9012" s="81"/>
      <c r="X9012" s="81"/>
      <c r="AL9012" s="81"/>
    </row>
    <row r="9013" spans="4:38" s="80" customFormat="1">
      <c r="D9013" s="81"/>
      <c r="E9013" s="81"/>
      <c r="K9013" s="82"/>
      <c r="W9013" s="81"/>
      <c r="X9013" s="81"/>
      <c r="AL9013" s="81"/>
    </row>
    <row r="9014" spans="4:38" s="80" customFormat="1">
      <c r="D9014" s="81"/>
      <c r="E9014" s="81"/>
      <c r="K9014" s="82"/>
      <c r="W9014" s="81"/>
      <c r="X9014" s="81"/>
      <c r="AL9014" s="81"/>
    </row>
    <row r="9015" spans="4:38" s="80" customFormat="1">
      <c r="D9015" s="81"/>
      <c r="E9015" s="81"/>
      <c r="K9015" s="82"/>
      <c r="W9015" s="81"/>
      <c r="X9015" s="81"/>
      <c r="AL9015" s="81"/>
    </row>
    <row r="9016" spans="4:38" s="80" customFormat="1">
      <c r="D9016" s="81"/>
      <c r="E9016" s="81"/>
      <c r="K9016" s="82"/>
      <c r="W9016" s="81"/>
      <c r="X9016" s="81"/>
      <c r="AL9016" s="81"/>
    </row>
    <row r="9017" spans="4:38" s="80" customFormat="1">
      <c r="D9017" s="81"/>
      <c r="E9017" s="81"/>
      <c r="K9017" s="82"/>
      <c r="W9017" s="81"/>
      <c r="X9017" s="81"/>
      <c r="AL9017" s="81"/>
    </row>
    <row r="9018" spans="4:38" s="80" customFormat="1">
      <c r="D9018" s="81"/>
      <c r="E9018" s="81"/>
      <c r="K9018" s="82"/>
      <c r="W9018" s="81"/>
      <c r="X9018" s="81"/>
      <c r="AL9018" s="81"/>
    </row>
    <row r="9019" spans="4:38" s="80" customFormat="1">
      <c r="D9019" s="81"/>
      <c r="E9019" s="81"/>
      <c r="K9019" s="82"/>
      <c r="W9019" s="81"/>
      <c r="X9019" s="81"/>
      <c r="AL9019" s="81"/>
    </row>
    <row r="9020" spans="4:38" s="80" customFormat="1">
      <c r="D9020" s="81"/>
      <c r="E9020" s="81"/>
      <c r="K9020" s="82"/>
      <c r="W9020" s="81"/>
      <c r="X9020" s="81"/>
      <c r="AL9020" s="81"/>
    </row>
    <row r="9021" spans="4:38" s="80" customFormat="1">
      <c r="D9021" s="81"/>
      <c r="E9021" s="81"/>
      <c r="K9021" s="82"/>
      <c r="W9021" s="81"/>
      <c r="X9021" s="81"/>
      <c r="AL9021" s="81"/>
    </row>
    <row r="9022" spans="4:38" s="80" customFormat="1">
      <c r="D9022" s="81"/>
      <c r="E9022" s="81"/>
      <c r="K9022" s="82"/>
      <c r="W9022" s="81"/>
      <c r="X9022" s="81"/>
      <c r="AL9022" s="81"/>
    </row>
    <row r="9023" spans="4:38" s="80" customFormat="1">
      <c r="D9023" s="81"/>
      <c r="E9023" s="81"/>
      <c r="K9023" s="82"/>
      <c r="W9023" s="81"/>
      <c r="X9023" s="81"/>
      <c r="AL9023" s="81"/>
    </row>
    <row r="9024" spans="4:38" s="80" customFormat="1">
      <c r="D9024" s="81"/>
      <c r="E9024" s="81"/>
      <c r="K9024" s="82"/>
      <c r="W9024" s="81"/>
      <c r="X9024" s="81"/>
      <c r="AL9024" s="81"/>
    </row>
    <row r="9025" spans="4:38" s="80" customFormat="1">
      <c r="D9025" s="81"/>
      <c r="E9025" s="81"/>
      <c r="K9025" s="82"/>
      <c r="W9025" s="81"/>
      <c r="X9025" s="81"/>
      <c r="AL9025" s="81"/>
    </row>
    <row r="9026" spans="4:38" s="80" customFormat="1">
      <c r="D9026" s="81"/>
      <c r="E9026" s="81"/>
      <c r="K9026" s="82"/>
      <c r="W9026" s="81"/>
      <c r="X9026" s="81"/>
      <c r="AL9026" s="81"/>
    </row>
    <row r="9027" spans="4:38" s="80" customFormat="1">
      <c r="D9027" s="81"/>
      <c r="E9027" s="81"/>
      <c r="K9027" s="82"/>
      <c r="W9027" s="81"/>
      <c r="X9027" s="81"/>
      <c r="AL9027" s="81"/>
    </row>
    <row r="9028" spans="4:38" s="80" customFormat="1">
      <c r="D9028" s="81"/>
      <c r="E9028" s="81"/>
      <c r="K9028" s="82"/>
      <c r="W9028" s="81"/>
      <c r="X9028" s="81"/>
      <c r="AL9028" s="81"/>
    </row>
    <row r="9029" spans="4:38" s="80" customFormat="1">
      <c r="D9029" s="81"/>
      <c r="E9029" s="81"/>
      <c r="K9029" s="82"/>
      <c r="W9029" s="81"/>
      <c r="X9029" s="81"/>
      <c r="AL9029" s="81"/>
    </row>
    <row r="9030" spans="4:38" s="80" customFormat="1">
      <c r="D9030" s="81"/>
      <c r="E9030" s="81"/>
      <c r="K9030" s="82"/>
      <c r="W9030" s="81"/>
      <c r="X9030" s="81"/>
      <c r="AL9030" s="81"/>
    </row>
    <row r="9031" spans="4:38" s="80" customFormat="1">
      <c r="D9031" s="81"/>
      <c r="E9031" s="81"/>
      <c r="K9031" s="82"/>
      <c r="W9031" s="81"/>
      <c r="X9031" s="81"/>
      <c r="AL9031" s="81"/>
    </row>
    <row r="9032" spans="4:38" s="80" customFormat="1">
      <c r="D9032" s="81"/>
      <c r="E9032" s="81"/>
      <c r="K9032" s="82"/>
      <c r="W9032" s="81"/>
      <c r="X9032" s="81"/>
      <c r="AL9032" s="81"/>
    </row>
    <row r="9033" spans="4:38" s="80" customFormat="1">
      <c r="D9033" s="81"/>
      <c r="E9033" s="81"/>
      <c r="K9033" s="82"/>
      <c r="W9033" s="81"/>
      <c r="X9033" s="81"/>
      <c r="AL9033" s="81"/>
    </row>
    <row r="9034" spans="4:38" s="80" customFormat="1">
      <c r="D9034" s="81"/>
      <c r="E9034" s="81"/>
      <c r="K9034" s="82"/>
      <c r="W9034" s="81"/>
      <c r="X9034" s="81"/>
      <c r="AL9034" s="81"/>
    </row>
    <row r="9035" spans="4:38" s="80" customFormat="1">
      <c r="D9035" s="81"/>
      <c r="E9035" s="81"/>
      <c r="K9035" s="82"/>
      <c r="W9035" s="81"/>
      <c r="X9035" s="81"/>
      <c r="AL9035" s="81"/>
    </row>
    <row r="9036" spans="4:38" s="80" customFormat="1">
      <c r="D9036" s="81"/>
      <c r="E9036" s="81"/>
      <c r="K9036" s="82"/>
      <c r="W9036" s="81"/>
      <c r="X9036" s="81"/>
      <c r="AL9036" s="81"/>
    </row>
    <row r="9037" spans="4:38" s="80" customFormat="1">
      <c r="D9037" s="81"/>
      <c r="E9037" s="81"/>
      <c r="K9037" s="82"/>
      <c r="W9037" s="81"/>
      <c r="X9037" s="81"/>
      <c r="AL9037" s="81"/>
    </row>
    <row r="9038" spans="4:38" s="80" customFormat="1">
      <c r="D9038" s="81"/>
      <c r="E9038" s="81"/>
      <c r="K9038" s="82"/>
      <c r="W9038" s="81"/>
      <c r="X9038" s="81"/>
      <c r="AL9038" s="81"/>
    </row>
    <row r="9039" spans="4:38" s="80" customFormat="1">
      <c r="D9039" s="81"/>
      <c r="E9039" s="81"/>
      <c r="K9039" s="82"/>
      <c r="W9039" s="81"/>
      <c r="X9039" s="81"/>
      <c r="AL9039" s="81"/>
    </row>
    <row r="9040" spans="4:38" s="80" customFormat="1">
      <c r="D9040" s="81"/>
      <c r="E9040" s="81"/>
      <c r="K9040" s="82"/>
      <c r="W9040" s="81"/>
      <c r="X9040" s="81"/>
      <c r="AL9040" s="81"/>
    </row>
    <row r="9041" spans="4:38" s="80" customFormat="1">
      <c r="D9041" s="81"/>
      <c r="E9041" s="81"/>
      <c r="K9041" s="82"/>
      <c r="W9041" s="81"/>
      <c r="X9041" s="81"/>
      <c r="AL9041" s="81"/>
    </row>
    <row r="9042" spans="4:38" s="80" customFormat="1">
      <c r="D9042" s="81"/>
      <c r="E9042" s="81"/>
      <c r="K9042" s="82"/>
      <c r="W9042" s="81"/>
      <c r="X9042" s="81"/>
      <c r="AL9042" s="81"/>
    </row>
    <row r="9043" spans="4:38" s="80" customFormat="1">
      <c r="D9043" s="81"/>
      <c r="E9043" s="81"/>
      <c r="K9043" s="82"/>
      <c r="W9043" s="81"/>
      <c r="X9043" s="81"/>
      <c r="AL9043" s="81"/>
    </row>
    <row r="9044" spans="4:38" s="80" customFormat="1">
      <c r="D9044" s="81"/>
      <c r="E9044" s="81"/>
      <c r="K9044" s="82"/>
      <c r="W9044" s="81"/>
      <c r="X9044" s="81"/>
      <c r="AL9044" s="81"/>
    </row>
    <row r="9045" spans="4:38" s="80" customFormat="1">
      <c r="D9045" s="81"/>
      <c r="E9045" s="81"/>
      <c r="K9045" s="82"/>
      <c r="W9045" s="81"/>
      <c r="X9045" s="81"/>
      <c r="AL9045" s="81"/>
    </row>
    <row r="9046" spans="4:38" s="80" customFormat="1">
      <c r="D9046" s="81"/>
      <c r="E9046" s="81"/>
      <c r="K9046" s="82"/>
      <c r="W9046" s="81"/>
      <c r="X9046" s="81"/>
      <c r="AL9046" s="81"/>
    </row>
    <row r="9047" spans="4:38" s="80" customFormat="1">
      <c r="D9047" s="81"/>
      <c r="E9047" s="81"/>
      <c r="K9047" s="82"/>
      <c r="W9047" s="81"/>
      <c r="X9047" s="81"/>
      <c r="AL9047" s="81"/>
    </row>
    <row r="9048" spans="4:38" s="80" customFormat="1">
      <c r="D9048" s="81"/>
      <c r="E9048" s="81"/>
      <c r="K9048" s="82"/>
      <c r="W9048" s="81"/>
      <c r="X9048" s="81"/>
      <c r="AL9048" s="81"/>
    </row>
    <row r="9049" spans="4:38" s="80" customFormat="1">
      <c r="D9049" s="81"/>
      <c r="E9049" s="81"/>
      <c r="K9049" s="82"/>
      <c r="W9049" s="81"/>
      <c r="X9049" s="81"/>
      <c r="AL9049" s="81"/>
    </row>
    <row r="9050" spans="4:38" s="80" customFormat="1">
      <c r="D9050" s="81"/>
      <c r="E9050" s="81"/>
      <c r="K9050" s="82"/>
      <c r="W9050" s="81"/>
      <c r="X9050" s="81"/>
      <c r="AL9050" s="81"/>
    </row>
    <row r="9051" spans="4:38" s="80" customFormat="1">
      <c r="D9051" s="81"/>
      <c r="E9051" s="81"/>
      <c r="K9051" s="82"/>
      <c r="W9051" s="81"/>
      <c r="X9051" s="81"/>
      <c r="AL9051" s="81"/>
    </row>
    <row r="9052" spans="4:38" s="80" customFormat="1">
      <c r="D9052" s="81"/>
      <c r="E9052" s="81"/>
      <c r="K9052" s="82"/>
      <c r="W9052" s="81"/>
      <c r="X9052" s="81"/>
      <c r="AL9052" s="81"/>
    </row>
    <row r="9053" spans="4:38" s="80" customFormat="1">
      <c r="D9053" s="81"/>
      <c r="E9053" s="81"/>
      <c r="K9053" s="82"/>
      <c r="W9053" s="81"/>
      <c r="X9053" s="81"/>
      <c r="AL9053" s="81"/>
    </row>
    <row r="9054" spans="4:38" s="80" customFormat="1">
      <c r="D9054" s="81"/>
      <c r="E9054" s="81"/>
      <c r="K9054" s="82"/>
      <c r="W9054" s="81"/>
      <c r="X9054" s="81"/>
      <c r="AL9054" s="81"/>
    </row>
    <row r="9055" spans="4:38" s="80" customFormat="1">
      <c r="D9055" s="81"/>
      <c r="E9055" s="81"/>
      <c r="K9055" s="82"/>
      <c r="W9055" s="81"/>
      <c r="X9055" s="81"/>
      <c r="AL9055" s="81"/>
    </row>
    <row r="9056" spans="4:38" s="80" customFormat="1">
      <c r="D9056" s="81"/>
      <c r="E9056" s="81"/>
      <c r="K9056" s="82"/>
      <c r="W9056" s="81"/>
      <c r="X9056" s="81"/>
      <c r="AL9056" s="81"/>
    </row>
    <row r="9057" spans="4:38" s="80" customFormat="1">
      <c r="D9057" s="81"/>
      <c r="E9057" s="81"/>
      <c r="K9057" s="82"/>
      <c r="W9057" s="81"/>
      <c r="X9057" s="81"/>
      <c r="AL9057" s="81"/>
    </row>
    <row r="9058" spans="4:38" s="80" customFormat="1">
      <c r="D9058" s="81"/>
      <c r="E9058" s="81"/>
      <c r="K9058" s="82"/>
      <c r="W9058" s="81"/>
      <c r="X9058" s="81"/>
      <c r="AL9058" s="81"/>
    </row>
    <row r="9059" spans="4:38" s="80" customFormat="1">
      <c r="D9059" s="81"/>
      <c r="E9059" s="81"/>
      <c r="K9059" s="82"/>
      <c r="W9059" s="81"/>
      <c r="X9059" s="81"/>
      <c r="AL9059" s="81"/>
    </row>
    <row r="9060" spans="4:38" s="80" customFormat="1">
      <c r="D9060" s="81"/>
      <c r="E9060" s="81"/>
      <c r="K9060" s="82"/>
      <c r="W9060" s="81"/>
      <c r="X9060" s="81"/>
      <c r="AL9060" s="81"/>
    </row>
    <row r="9061" spans="4:38" s="80" customFormat="1">
      <c r="D9061" s="81"/>
      <c r="E9061" s="81"/>
      <c r="K9061" s="82"/>
      <c r="W9061" s="81"/>
      <c r="X9061" s="81"/>
      <c r="AL9061" s="81"/>
    </row>
    <row r="9062" spans="4:38" s="80" customFormat="1">
      <c r="D9062" s="81"/>
      <c r="E9062" s="81"/>
      <c r="K9062" s="82"/>
      <c r="W9062" s="81"/>
      <c r="X9062" s="81"/>
      <c r="AL9062" s="81"/>
    </row>
    <row r="9063" spans="4:38" s="80" customFormat="1">
      <c r="D9063" s="81"/>
      <c r="E9063" s="81"/>
      <c r="K9063" s="82"/>
      <c r="W9063" s="81"/>
      <c r="X9063" s="81"/>
      <c r="AL9063" s="81"/>
    </row>
    <row r="9064" spans="4:38" s="80" customFormat="1">
      <c r="D9064" s="81"/>
      <c r="E9064" s="81"/>
      <c r="K9064" s="82"/>
      <c r="W9064" s="81"/>
      <c r="X9064" s="81"/>
      <c r="AL9064" s="81"/>
    </row>
    <row r="9065" spans="4:38" s="80" customFormat="1">
      <c r="D9065" s="81"/>
      <c r="E9065" s="81"/>
      <c r="K9065" s="82"/>
      <c r="W9065" s="81"/>
      <c r="X9065" s="81"/>
      <c r="AL9065" s="81"/>
    </row>
    <row r="9066" spans="4:38" s="80" customFormat="1">
      <c r="D9066" s="81"/>
      <c r="E9066" s="81"/>
      <c r="K9066" s="82"/>
      <c r="W9066" s="81"/>
      <c r="X9066" s="81"/>
      <c r="AL9066" s="81"/>
    </row>
    <row r="9067" spans="4:38" s="80" customFormat="1">
      <c r="D9067" s="81"/>
      <c r="E9067" s="81"/>
      <c r="K9067" s="82"/>
      <c r="W9067" s="81"/>
      <c r="X9067" s="81"/>
      <c r="AL9067" s="81"/>
    </row>
    <row r="9068" spans="4:38" s="80" customFormat="1">
      <c r="D9068" s="81"/>
      <c r="E9068" s="81"/>
      <c r="K9068" s="82"/>
      <c r="W9068" s="81"/>
      <c r="X9068" s="81"/>
      <c r="AL9068" s="81"/>
    </row>
    <row r="9069" spans="4:38" s="80" customFormat="1">
      <c r="D9069" s="81"/>
      <c r="E9069" s="81"/>
      <c r="K9069" s="82"/>
      <c r="W9069" s="81"/>
      <c r="X9069" s="81"/>
      <c r="AL9069" s="81"/>
    </row>
    <row r="9070" spans="4:38" s="80" customFormat="1">
      <c r="D9070" s="81"/>
      <c r="E9070" s="81"/>
      <c r="K9070" s="82"/>
      <c r="W9070" s="81"/>
      <c r="X9070" s="81"/>
      <c r="AL9070" s="81"/>
    </row>
    <row r="9071" spans="4:38" s="80" customFormat="1">
      <c r="D9071" s="81"/>
      <c r="E9071" s="81"/>
      <c r="K9071" s="82"/>
      <c r="W9071" s="81"/>
      <c r="X9071" s="81"/>
      <c r="AL9071" s="81"/>
    </row>
    <row r="9072" spans="4:38" s="80" customFormat="1">
      <c r="D9072" s="81"/>
      <c r="E9072" s="81"/>
      <c r="K9072" s="82"/>
      <c r="W9072" s="81"/>
      <c r="X9072" s="81"/>
      <c r="AL9072" s="81"/>
    </row>
    <row r="9073" spans="4:38" s="80" customFormat="1">
      <c r="D9073" s="81"/>
      <c r="E9073" s="81"/>
      <c r="K9073" s="82"/>
      <c r="W9073" s="81"/>
      <c r="X9073" s="81"/>
      <c r="AL9073" s="81"/>
    </row>
    <row r="9074" spans="4:38" s="80" customFormat="1">
      <c r="D9074" s="81"/>
      <c r="E9074" s="81"/>
      <c r="K9074" s="82"/>
      <c r="W9074" s="81"/>
      <c r="X9074" s="81"/>
      <c r="AL9074" s="81"/>
    </row>
    <row r="9075" spans="4:38" s="80" customFormat="1">
      <c r="D9075" s="81"/>
      <c r="E9075" s="81"/>
      <c r="K9075" s="82"/>
      <c r="W9075" s="81"/>
      <c r="X9075" s="81"/>
      <c r="AL9075" s="81"/>
    </row>
    <row r="9076" spans="4:38" s="80" customFormat="1">
      <c r="D9076" s="81"/>
      <c r="E9076" s="81"/>
      <c r="K9076" s="82"/>
      <c r="W9076" s="81"/>
      <c r="X9076" s="81"/>
      <c r="AL9076" s="81"/>
    </row>
    <row r="9077" spans="4:38" s="80" customFormat="1">
      <c r="D9077" s="81"/>
      <c r="E9077" s="81"/>
      <c r="K9077" s="82"/>
      <c r="W9077" s="81"/>
      <c r="X9077" s="81"/>
      <c r="AL9077" s="81"/>
    </row>
    <row r="9078" spans="4:38" s="80" customFormat="1">
      <c r="D9078" s="81"/>
      <c r="E9078" s="81"/>
      <c r="K9078" s="82"/>
      <c r="W9078" s="81"/>
      <c r="X9078" s="81"/>
      <c r="AL9078" s="81"/>
    </row>
    <row r="9079" spans="4:38" s="80" customFormat="1">
      <c r="D9079" s="81"/>
      <c r="E9079" s="81"/>
      <c r="K9079" s="82"/>
      <c r="W9079" s="81"/>
      <c r="X9079" s="81"/>
      <c r="AL9079" s="81"/>
    </row>
    <row r="9080" spans="4:38" s="80" customFormat="1">
      <c r="D9080" s="81"/>
      <c r="E9080" s="81"/>
      <c r="K9080" s="82"/>
      <c r="W9080" s="81"/>
      <c r="X9080" s="81"/>
      <c r="AL9080" s="81"/>
    </row>
    <row r="9081" spans="4:38" s="80" customFormat="1">
      <c r="D9081" s="81"/>
      <c r="E9081" s="81"/>
      <c r="K9081" s="82"/>
      <c r="W9081" s="81"/>
      <c r="X9081" s="81"/>
      <c r="AL9081" s="81"/>
    </row>
    <row r="9082" spans="4:38" s="80" customFormat="1">
      <c r="D9082" s="81"/>
      <c r="E9082" s="81"/>
      <c r="K9082" s="82"/>
      <c r="W9082" s="81"/>
      <c r="X9082" s="81"/>
      <c r="AL9082" s="81"/>
    </row>
    <row r="9083" spans="4:38" s="80" customFormat="1">
      <c r="D9083" s="81"/>
      <c r="E9083" s="81"/>
      <c r="K9083" s="82"/>
      <c r="W9083" s="81"/>
      <c r="X9083" s="81"/>
      <c r="AL9083" s="81"/>
    </row>
    <row r="9084" spans="4:38" s="80" customFormat="1">
      <c r="D9084" s="81"/>
      <c r="E9084" s="81"/>
      <c r="K9084" s="82"/>
      <c r="W9084" s="81"/>
      <c r="X9084" s="81"/>
      <c r="AL9084" s="81"/>
    </row>
    <row r="9085" spans="4:38" s="80" customFormat="1">
      <c r="D9085" s="81"/>
      <c r="E9085" s="81"/>
      <c r="K9085" s="82"/>
      <c r="W9085" s="81"/>
      <c r="X9085" s="81"/>
      <c r="AL9085" s="81"/>
    </row>
    <row r="9086" spans="4:38" s="80" customFormat="1">
      <c r="D9086" s="81"/>
      <c r="E9086" s="81"/>
      <c r="K9086" s="82"/>
      <c r="W9086" s="81"/>
      <c r="X9086" s="81"/>
      <c r="AL9086" s="81"/>
    </row>
    <row r="9087" spans="4:38" s="80" customFormat="1">
      <c r="D9087" s="81"/>
      <c r="E9087" s="81"/>
      <c r="K9087" s="82"/>
      <c r="W9087" s="81"/>
      <c r="X9087" s="81"/>
      <c r="AL9087" s="81"/>
    </row>
    <row r="9088" spans="4:38" s="80" customFormat="1">
      <c r="D9088" s="81"/>
      <c r="E9088" s="81"/>
      <c r="K9088" s="82"/>
      <c r="W9088" s="81"/>
      <c r="X9088" s="81"/>
      <c r="AL9088" s="81"/>
    </row>
    <row r="9089" spans="4:38" s="80" customFormat="1">
      <c r="D9089" s="81"/>
      <c r="E9089" s="81"/>
      <c r="K9089" s="82"/>
      <c r="W9089" s="81"/>
      <c r="X9089" s="81"/>
      <c r="AL9089" s="81"/>
    </row>
    <row r="9090" spans="4:38" s="80" customFormat="1">
      <c r="D9090" s="81"/>
      <c r="E9090" s="81"/>
      <c r="K9090" s="82"/>
      <c r="W9090" s="81"/>
      <c r="X9090" s="81"/>
      <c r="AL9090" s="81"/>
    </row>
    <row r="9091" spans="4:38" s="80" customFormat="1">
      <c r="D9091" s="81"/>
      <c r="E9091" s="81"/>
      <c r="K9091" s="82"/>
      <c r="W9091" s="81"/>
      <c r="X9091" s="81"/>
      <c r="AL9091" s="81"/>
    </row>
    <row r="9092" spans="4:38" s="80" customFormat="1">
      <c r="D9092" s="81"/>
      <c r="E9092" s="81"/>
      <c r="K9092" s="82"/>
      <c r="W9092" s="81"/>
      <c r="X9092" s="81"/>
      <c r="AL9092" s="81"/>
    </row>
    <row r="9093" spans="4:38" s="80" customFormat="1">
      <c r="D9093" s="81"/>
      <c r="E9093" s="81"/>
      <c r="K9093" s="82"/>
      <c r="W9093" s="81"/>
      <c r="X9093" s="81"/>
      <c r="AL9093" s="81"/>
    </row>
    <row r="9094" spans="4:38" s="80" customFormat="1">
      <c r="D9094" s="81"/>
      <c r="E9094" s="81"/>
      <c r="K9094" s="82"/>
      <c r="W9094" s="81"/>
      <c r="X9094" s="81"/>
      <c r="AL9094" s="81"/>
    </row>
    <row r="9095" spans="4:38" s="80" customFormat="1">
      <c r="D9095" s="81"/>
      <c r="E9095" s="81"/>
      <c r="K9095" s="82"/>
      <c r="W9095" s="81"/>
      <c r="X9095" s="81"/>
      <c r="AL9095" s="81"/>
    </row>
    <row r="9096" spans="4:38" s="80" customFormat="1">
      <c r="D9096" s="81"/>
      <c r="E9096" s="81"/>
      <c r="K9096" s="82"/>
      <c r="W9096" s="81"/>
      <c r="X9096" s="81"/>
      <c r="AL9096" s="81"/>
    </row>
    <row r="9097" spans="4:38" s="80" customFormat="1">
      <c r="D9097" s="81"/>
      <c r="E9097" s="81"/>
      <c r="K9097" s="82"/>
      <c r="W9097" s="81"/>
      <c r="X9097" s="81"/>
      <c r="AL9097" s="81"/>
    </row>
    <row r="9098" spans="4:38" s="80" customFormat="1">
      <c r="D9098" s="81"/>
      <c r="E9098" s="81"/>
      <c r="K9098" s="82"/>
      <c r="W9098" s="81"/>
      <c r="X9098" s="81"/>
      <c r="AL9098" s="81"/>
    </row>
    <row r="9099" spans="4:38" s="80" customFormat="1">
      <c r="D9099" s="81"/>
      <c r="E9099" s="81"/>
      <c r="K9099" s="82"/>
      <c r="W9099" s="81"/>
      <c r="X9099" s="81"/>
      <c r="AL9099" s="81"/>
    </row>
    <row r="9100" spans="4:38" s="80" customFormat="1">
      <c r="D9100" s="81"/>
      <c r="E9100" s="81"/>
      <c r="K9100" s="82"/>
      <c r="W9100" s="81"/>
      <c r="X9100" s="81"/>
      <c r="AL9100" s="81"/>
    </row>
    <row r="9101" spans="4:38" s="80" customFormat="1">
      <c r="D9101" s="81"/>
      <c r="E9101" s="81"/>
      <c r="K9101" s="82"/>
      <c r="W9101" s="81"/>
      <c r="X9101" s="81"/>
      <c r="AL9101" s="81"/>
    </row>
    <row r="9102" spans="4:38" s="80" customFormat="1">
      <c r="D9102" s="81"/>
      <c r="E9102" s="81"/>
      <c r="K9102" s="82"/>
      <c r="W9102" s="81"/>
      <c r="X9102" s="81"/>
      <c r="AL9102" s="81"/>
    </row>
    <row r="9103" spans="4:38" s="80" customFormat="1">
      <c r="D9103" s="81"/>
      <c r="E9103" s="81"/>
      <c r="K9103" s="82"/>
      <c r="W9103" s="81"/>
      <c r="X9103" s="81"/>
      <c r="AL9103" s="81"/>
    </row>
    <row r="9104" spans="4:38" s="80" customFormat="1">
      <c r="D9104" s="81"/>
      <c r="E9104" s="81"/>
      <c r="K9104" s="82"/>
      <c r="W9104" s="81"/>
      <c r="X9104" s="81"/>
      <c r="AL9104" s="81"/>
    </row>
    <row r="9105" spans="4:38" s="80" customFormat="1">
      <c r="D9105" s="81"/>
      <c r="E9105" s="81"/>
      <c r="K9105" s="82"/>
      <c r="W9105" s="81"/>
      <c r="X9105" s="81"/>
      <c r="AL9105" s="81"/>
    </row>
    <row r="9106" spans="4:38" s="80" customFormat="1">
      <c r="D9106" s="81"/>
      <c r="E9106" s="81"/>
      <c r="K9106" s="82"/>
      <c r="W9106" s="81"/>
      <c r="X9106" s="81"/>
      <c r="AL9106" s="81"/>
    </row>
    <row r="9107" spans="4:38" s="80" customFormat="1">
      <c r="D9107" s="81"/>
      <c r="E9107" s="81"/>
      <c r="K9107" s="82"/>
      <c r="W9107" s="81"/>
      <c r="X9107" s="81"/>
      <c r="AL9107" s="81"/>
    </row>
    <row r="9108" spans="4:38" s="80" customFormat="1">
      <c r="D9108" s="81"/>
      <c r="E9108" s="81"/>
      <c r="K9108" s="82"/>
      <c r="W9108" s="81"/>
      <c r="X9108" s="81"/>
      <c r="AL9108" s="81"/>
    </row>
    <row r="9109" spans="4:38" s="80" customFormat="1">
      <c r="D9109" s="81"/>
      <c r="E9109" s="81"/>
      <c r="K9109" s="82"/>
      <c r="W9109" s="81"/>
      <c r="X9109" s="81"/>
      <c r="AL9109" s="81"/>
    </row>
    <row r="9110" spans="4:38" s="80" customFormat="1">
      <c r="D9110" s="81"/>
      <c r="E9110" s="81"/>
      <c r="K9110" s="82"/>
      <c r="W9110" s="81"/>
      <c r="X9110" s="81"/>
      <c r="AL9110" s="81"/>
    </row>
    <row r="9111" spans="4:38" s="80" customFormat="1">
      <c r="D9111" s="81"/>
      <c r="E9111" s="81"/>
      <c r="K9111" s="82"/>
      <c r="W9111" s="81"/>
      <c r="X9111" s="81"/>
      <c r="AL9111" s="81"/>
    </row>
    <row r="9112" spans="4:38" s="80" customFormat="1">
      <c r="D9112" s="81"/>
      <c r="E9112" s="81"/>
      <c r="K9112" s="82"/>
      <c r="W9112" s="81"/>
      <c r="X9112" s="81"/>
      <c r="AL9112" s="81"/>
    </row>
    <row r="9113" spans="4:38" s="80" customFormat="1">
      <c r="D9113" s="81"/>
      <c r="E9113" s="81"/>
      <c r="K9113" s="82"/>
      <c r="W9113" s="81"/>
      <c r="X9113" s="81"/>
      <c r="AL9113" s="81"/>
    </row>
    <row r="9114" spans="4:38" s="80" customFormat="1">
      <c r="D9114" s="81"/>
      <c r="E9114" s="81"/>
      <c r="K9114" s="82"/>
      <c r="W9114" s="81"/>
      <c r="X9114" s="81"/>
      <c r="AL9114" s="81"/>
    </row>
    <row r="9115" spans="4:38" s="80" customFormat="1">
      <c r="D9115" s="81"/>
      <c r="E9115" s="81"/>
      <c r="K9115" s="82"/>
      <c r="W9115" s="81"/>
      <c r="X9115" s="81"/>
      <c r="AL9115" s="81"/>
    </row>
    <row r="9116" spans="4:38" s="80" customFormat="1">
      <c r="D9116" s="81"/>
      <c r="E9116" s="81"/>
      <c r="K9116" s="82"/>
      <c r="W9116" s="81"/>
      <c r="X9116" s="81"/>
      <c r="AL9116" s="81"/>
    </row>
    <row r="9117" spans="4:38" s="80" customFormat="1">
      <c r="D9117" s="81"/>
      <c r="E9117" s="81"/>
      <c r="K9117" s="82"/>
      <c r="W9117" s="81"/>
      <c r="X9117" s="81"/>
      <c r="AL9117" s="81"/>
    </row>
    <row r="9118" spans="4:38" s="80" customFormat="1">
      <c r="D9118" s="81"/>
      <c r="E9118" s="81"/>
      <c r="K9118" s="82"/>
      <c r="W9118" s="81"/>
      <c r="X9118" s="81"/>
      <c r="AL9118" s="81"/>
    </row>
    <row r="9119" spans="4:38" s="80" customFormat="1">
      <c r="D9119" s="81"/>
      <c r="E9119" s="81"/>
      <c r="K9119" s="82"/>
      <c r="W9119" s="81"/>
      <c r="X9119" s="81"/>
      <c r="AL9119" s="81"/>
    </row>
    <row r="9120" spans="4:38" s="80" customFormat="1">
      <c r="D9120" s="81"/>
      <c r="E9120" s="81"/>
      <c r="K9120" s="82"/>
      <c r="W9120" s="81"/>
      <c r="X9120" s="81"/>
      <c r="AL9120" s="81"/>
    </row>
    <row r="9121" spans="4:38" s="80" customFormat="1">
      <c r="D9121" s="81"/>
      <c r="E9121" s="81"/>
      <c r="K9121" s="82"/>
      <c r="W9121" s="81"/>
      <c r="X9121" s="81"/>
      <c r="AL9121" s="81"/>
    </row>
    <row r="9122" spans="4:38" s="80" customFormat="1">
      <c r="D9122" s="81"/>
      <c r="E9122" s="81"/>
      <c r="K9122" s="82"/>
      <c r="W9122" s="81"/>
      <c r="X9122" s="81"/>
      <c r="AL9122" s="81"/>
    </row>
    <row r="9123" spans="4:38" s="80" customFormat="1">
      <c r="D9123" s="81"/>
      <c r="E9123" s="81"/>
      <c r="K9123" s="82"/>
      <c r="W9123" s="81"/>
      <c r="X9123" s="81"/>
      <c r="AL9123" s="81"/>
    </row>
    <row r="9124" spans="4:38" s="80" customFormat="1">
      <c r="D9124" s="81"/>
      <c r="E9124" s="81"/>
      <c r="K9124" s="82"/>
      <c r="W9124" s="81"/>
      <c r="X9124" s="81"/>
      <c r="AL9124" s="81"/>
    </row>
    <row r="9125" spans="4:38" s="80" customFormat="1">
      <c r="D9125" s="81"/>
      <c r="E9125" s="81"/>
      <c r="K9125" s="82"/>
      <c r="W9125" s="81"/>
      <c r="X9125" s="81"/>
      <c r="AL9125" s="81"/>
    </row>
    <row r="9126" spans="4:38" s="80" customFormat="1">
      <c r="D9126" s="81"/>
      <c r="E9126" s="81"/>
      <c r="K9126" s="82"/>
      <c r="W9126" s="81"/>
      <c r="X9126" s="81"/>
      <c r="AL9126" s="81"/>
    </row>
    <row r="9127" spans="4:38" s="80" customFormat="1">
      <c r="D9127" s="81"/>
      <c r="E9127" s="81"/>
      <c r="K9127" s="82"/>
      <c r="W9127" s="81"/>
      <c r="X9127" s="81"/>
      <c r="AL9127" s="81"/>
    </row>
    <row r="9128" spans="4:38" s="80" customFormat="1">
      <c r="D9128" s="81"/>
      <c r="E9128" s="81"/>
      <c r="K9128" s="82"/>
      <c r="W9128" s="81"/>
      <c r="X9128" s="81"/>
      <c r="AL9128" s="81"/>
    </row>
    <row r="9129" spans="4:38" s="80" customFormat="1">
      <c r="D9129" s="81"/>
      <c r="E9129" s="81"/>
      <c r="K9129" s="82"/>
      <c r="W9129" s="81"/>
      <c r="X9129" s="81"/>
      <c r="AL9129" s="81"/>
    </row>
    <row r="9130" spans="4:38" s="80" customFormat="1">
      <c r="D9130" s="81"/>
      <c r="E9130" s="81"/>
      <c r="K9130" s="82"/>
      <c r="W9130" s="81"/>
      <c r="X9130" s="81"/>
      <c r="AL9130" s="81"/>
    </row>
    <row r="9131" spans="4:38" s="80" customFormat="1">
      <c r="D9131" s="81"/>
      <c r="E9131" s="81"/>
      <c r="K9131" s="82"/>
      <c r="W9131" s="81"/>
      <c r="X9131" s="81"/>
      <c r="AL9131" s="81"/>
    </row>
    <row r="9132" spans="4:38" s="80" customFormat="1">
      <c r="D9132" s="81"/>
      <c r="E9132" s="81"/>
      <c r="K9132" s="82"/>
      <c r="W9132" s="81"/>
      <c r="X9132" s="81"/>
      <c r="AL9132" s="81"/>
    </row>
    <row r="9133" spans="4:38" s="80" customFormat="1">
      <c r="D9133" s="81"/>
      <c r="E9133" s="81"/>
      <c r="K9133" s="82"/>
      <c r="W9133" s="81"/>
      <c r="X9133" s="81"/>
      <c r="AL9133" s="81"/>
    </row>
    <row r="9134" spans="4:38" s="80" customFormat="1">
      <c r="D9134" s="81"/>
      <c r="E9134" s="81"/>
      <c r="K9134" s="82"/>
      <c r="W9134" s="81"/>
      <c r="X9134" s="81"/>
      <c r="AL9134" s="81"/>
    </row>
    <row r="9135" spans="4:38" s="80" customFormat="1">
      <c r="D9135" s="81"/>
      <c r="E9135" s="81"/>
      <c r="K9135" s="82"/>
      <c r="W9135" s="81"/>
      <c r="X9135" s="81"/>
      <c r="AL9135" s="81"/>
    </row>
    <row r="9136" spans="4:38" s="80" customFormat="1">
      <c r="D9136" s="81"/>
      <c r="E9136" s="81"/>
      <c r="K9136" s="82"/>
      <c r="W9136" s="81"/>
      <c r="X9136" s="81"/>
      <c r="AL9136" s="81"/>
    </row>
    <row r="9137" spans="4:38" s="80" customFormat="1">
      <c r="D9137" s="81"/>
      <c r="E9137" s="81"/>
      <c r="K9137" s="82"/>
      <c r="W9137" s="81"/>
      <c r="X9137" s="81"/>
      <c r="AL9137" s="81"/>
    </row>
    <row r="9138" spans="4:38" s="80" customFormat="1">
      <c r="D9138" s="81"/>
      <c r="E9138" s="81"/>
      <c r="K9138" s="82"/>
      <c r="W9138" s="81"/>
      <c r="X9138" s="81"/>
      <c r="AL9138" s="81"/>
    </row>
    <row r="9139" spans="4:38" s="80" customFormat="1">
      <c r="D9139" s="81"/>
      <c r="E9139" s="81"/>
      <c r="K9139" s="82"/>
      <c r="W9139" s="81"/>
      <c r="X9139" s="81"/>
      <c r="AL9139" s="81"/>
    </row>
    <row r="9140" spans="4:38" s="80" customFormat="1">
      <c r="D9140" s="81"/>
      <c r="E9140" s="81"/>
      <c r="K9140" s="82"/>
      <c r="W9140" s="81"/>
      <c r="X9140" s="81"/>
      <c r="AL9140" s="81"/>
    </row>
    <row r="9141" spans="4:38" s="80" customFormat="1">
      <c r="D9141" s="81"/>
      <c r="E9141" s="81"/>
      <c r="K9141" s="82"/>
      <c r="W9141" s="81"/>
      <c r="X9141" s="81"/>
      <c r="AL9141" s="81"/>
    </row>
    <row r="9142" spans="4:38" s="80" customFormat="1">
      <c r="D9142" s="81"/>
      <c r="E9142" s="81"/>
      <c r="K9142" s="82"/>
      <c r="W9142" s="81"/>
      <c r="X9142" s="81"/>
      <c r="AL9142" s="81"/>
    </row>
    <row r="9143" spans="4:38" s="80" customFormat="1">
      <c r="D9143" s="81"/>
      <c r="E9143" s="81"/>
      <c r="K9143" s="82"/>
      <c r="W9143" s="81"/>
      <c r="X9143" s="81"/>
      <c r="AL9143" s="81"/>
    </row>
    <row r="9144" spans="4:38" s="80" customFormat="1">
      <c r="D9144" s="81"/>
      <c r="E9144" s="81"/>
      <c r="K9144" s="82"/>
      <c r="W9144" s="81"/>
      <c r="X9144" s="81"/>
      <c r="AL9144" s="81"/>
    </row>
    <row r="9145" spans="4:38" s="80" customFormat="1">
      <c r="D9145" s="81"/>
      <c r="E9145" s="81"/>
      <c r="K9145" s="82"/>
      <c r="W9145" s="81"/>
      <c r="X9145" s="81"/>
      <c r="AL9145" s="81"/>
    </row>
    <row r="9146" spans="4:38" s="80" customFormat="1">
      <c r="D9146" s="81"/>
      <c r="E9146" s="81"/>
      <c r="K9146" s="82"/>
      <c r="W9146" s="81"/>
      <c r="X9146" s="81"/>
      <c r="AL9146" s="81"/>
    </row>
    <row r="9147" spans="4:38" s="80" customFormat="1">
      <c r="D9147" s="81"/>
      <c r="E9147" s="81"/>
      <c r="K9147" s="82"/>
      <c r="W9147" s="81"/>
      <c r="X9147" s="81"/>
      <c r="AL9147" s="81"/>
    </row>
    <row r="9148" spans="4:38" s="80" customFormat="1">
      <c r="D9148" s="81"/>
      <c r="E9148" s="81"/>
      <c r="K9148" s="82"/>
      <c r="W9148" s="81"/>
      <c r="X9148" s="81"/>
      <c r="AL9148" s="81"/>
    </row>
    <row r="9149" spans="4:38" s="80" customFormat="1">
      <c r="D9149" s="81"/>
      <c r="E9149" s="81"/>
      <c r="K9149" s="82"/>
      <c r="W9149" s="81"/>
      <c r="X9149" s="81"/>
      <c r="AL9149" s="81"/>
    </row>
    <row r="9150" spans="4:38" s="80" customFormat="1">
      <c r="D9150" s="81"/>
      <c r="E9150" s="81"/>
      <c r="K9150" s="82"/>
      <c r="W9150" s="81"/>
      <c r="X9150" s="81"/>
      <c r="AL9150" s="81"/>
    </row>
    <row r="9151" spans="4:38" s="80" customFormat="1">
      <c r="D9151" s="81"/>
      <c r="E9151" s="81"/>
      <c r="K9151" s="82"/>
      <c r="W9151" s="81"/>
      <c r="X9151" s="81"/>
      <c r="AL9151" s="81"/>
    </row>
    <row r="9152" spans="4:38" s="80" customFormat="1">
      <c r="D9152" s="81"/>
      <c r="E9152" s="81"/>
      <c r="K9152" s="82"/>
      <c r="W9152" s="81"/>
      <c r="X9152" s="81"/>
      <c r="AL9152" s="81"/>
    </row>
    <row r="9153" spans="4:38" s="80" customFormat="1">
      <c r="D9153" s="81"/>
      <c r="E9153" s="81"/>
      <c r="K9153" s="82"/>
      <c r="W9153" s="81"/>
      <c r="X9153" s="81"/>
      <c r="AL9153" s="81"/>
    </row>
    <row r="9154" spans="4:38" s="80" customFormat="1">
      <c r="D9154" s="81"/>
      <c r="E9154" s="81"/>
      <c r="K9154" s="82"/>
      <c r="W9154" s="81"/>
      <c r="X9154" s="81"/>
      <c r="AL9154" s="81"/>
    </row>
    <row r="9155" spans="4:38" s="80" customFormat="1">
      <c r="D9155" s="81"/>
      <c r="E9155" s="81"/>
      <c r="K9155" s="82"/>
      <c r="W9155" s="81"/>
      <c r="X9155" s="81"/>
      <c r="AL9155" s="81"/>
    </row>
    <row r="9156" spans="4:38" s="80" customFormat="1">
      <c r="D9156" s="81"/>
      <c r="E9156" s="81"/>
      <c r="K9156" s="82"/>
      <c r="W9156" s="81"/>
      <c r="X9156" s="81"/>
      <c r="AL9156" s="81"/>
    </row>
    <row r="9157" spans="4:38" s="80" customFormat="1">
      <c r="D9157" s="81"/>
      <c r="E9157" s="81"/>
      <c r="K9157" s="82"/>
      <c r="W9157" s="81"/>
      <c r="X9157" s="81"/>
      <c r="AL9157" s="81"/>
    </row>
    <row r="9158" spans="4:38" s="80" customFormat="1">
      <c r="D9158" s="81"/>
      <c r="E9158" s="81"/>
      <c r="K9158" s="82"/>
      <c r="W9158" s="81"/>
      <c r="X9158" s="81"/>
      <c r="AL9158" s="81"/>
    </row>
    <row r="9159" spans="4:38" s="80" customFormat="1">
      <c r="D9159" s="81"/>
      <c r="E9159" s="81"/>
      <c r="K9159" s="82"/>
      <c r="W9159" s="81"/>
      <c r="X9159" s="81"/>
      <c r="AL9159" s="81"/>
    </row>
    <row r="9160" spans="4:38" s="80" customFormat="1">
      <c r="D9160" s="81"/>
      <c r="E9160" s="81"/>
      <c r="K9160" s="82"/>
      <c r="W9160" s="81"/>
      <c r="X9160" s="81"/>
      <c r="AL9160" s="81"/>
    </row>
    <row r="9161" spans="4:38" s="80" customFormat="1">
      <c r="D9161" s="81"/>
      <c r="E9161" s="81"/>
      <c r="K9161" s="82"/>
      <c r="W9161" s="81"/>
      <c r="X9161" s="81"/>
      <c r="AL9161" s="81"/>
    </row>
    <row r="9162" spans="4:38" s="80" customFormat="1">
      <c r="D9162" s="81"/>
      <c r="E9162" s="81"/>
      <c r="K9162" s="82"/>
      <c r="W9162" s="81"/>
      <c r="X9162" s="81"/>
      <c r="AL9162" s="81"/>
    </row>
    <row r="9163" spans="4:38" s="80" customFormat="1">
      <c r="D9163" s="81"/>
      <c r="E9163" s="81"/>
      <c r="K9163" s="82"/>
      <c r="W9163" s="81"/>
      <c r="X9163" s="81"/>
      <c r="AL9163" s="81"/>
    </row>
    <row r="9164" spans="4:38" s="80" customFormat="1">
      <c r="D9164" s="81"/>
      <c r="E9164" s="81"/>
      <c r="K9164" s="82"/>
      <c r="W9164" s="81"/>
      <c r="X9164" s="81"/>
      <c r="AL9164" s="81"/>
    </row>
    <row r="9165" spans="4:38" s="80" customFormat="1">
      <c r="D9165" s="81"/>
      <c r="E9165" s="81"/>
      <c r="K9165" s="82"/>
      <c r="W9165" s="81"/>
      <c r="X9165" s="81"/>
      <c r="AL9165" s="81"/>
    </row>
    <row r="9166" spans="4:38" s="80" customFormat="1">
      <c r="D9166" s="81"/>
      <c r="E9166" s="81"/>
      <c r="K9166" s="82"/>
      <c r="W9166" s="81"/>
      <c r="X9166" s="81"/>
      <c r="AL9166" s="81"/>
    </row>
    <row r="9167" spans="4:38" s="80" customFormat="1">
      <c r="D9167" s="81"/>
      <c r="E9167" s="81"/>
      <c r="K9167" s="82"/>
      <c r="W9167" s="81"/>
      <c r="X9167" s="81"/>
      <c r="AL9167" s="81"/>
    </row>
    <row r="9168" spans="4:38" s="80" customFormat="1">
      <c r="D9168" s="81"/>
      <c r="E9168" s="81"/>
      <c r="K9168" s="82"/>
      <c r="W9168" s="81"/>
      <c r="X9168" s="81"/>
      <c r="AL9168" s="81"/>
    </row>
    <row r="9169" spans="4:38" s="80" customFormat="1">
      <c r="D9169" s="81"/>
      <c r="E9169" s="81"/>
      <c r="K9169" s="82"/>
      <c r="W9169" s="81"/>
      <c r="X9169" s="81"/>
      <c r="AL9169" s="81"/>
    </row>
    <row r="9170" spans="4:38" s="80" customFormat="1">
      <c r="D9170" s="81"/>
      <c r="E9170" s="81"/>
      <c r="K9170" s="82"/>
      <c r="W9170" s="81"/>
      <c r="X9170" s="81"/>
      <c r="AL9170" s="81"/>
    </row>
    <row r="9171" spans="4:38" s="80" customFormat="1">
      <c r="D9171" s="81"/>
      <c r="E9171" s="81"/>
      <c r="K9171" s="82"/>
      <c r="W9171" s="81"/>
      <c r="X9171" s="81"/>
      <c r="AL9171" s="81"/>
    </row>
    <row r="9172" spans="4:38" s="80" customFormat="1">
      <c r="D9172" s="81"/>
      <c r="E9172" s="81"/>
      <c r="K9172" s="82"/>
      <c r="W9172" s="81"/>
      <c r="X9172" s="81"/>
      <c r="AL9172" s="81"/>
    </row>
    <row r="9173" spans="4:38" s="80" customFormat="1">
      <c r="D9173" s="81"/>
      <c r="E9173" s="81"/>
      <c r="K9173" s="82"/>
      <c r="W9173" s="81"/>
      <c r="X9173" s="81"/>
      <c r="AL9173" s="81"/>
    </row>
    <row r="9174" spans="4:38" s="80" customFormat="1">
      <c r="D9174" s="81"/>
      <c r="E9174" s="81"/>
      <c r="K9174" s="82"/>
      <c r="W9174" s="81"/>
      <c r="X9174" s="81"/>
      <c r="AL9174" s="81"/>
    </row>
    <row r="9175" spans="4:38" s="80" customFormat="1">
      <c r="D9175" s="81"/>
      <c r="E9175" s="81"/>
      <c r="K9175" s="82"/>
      <c r="W9175" s="81"/>
      <c r="X9175" s="81"/>
      <c r="AL9175" s="81"/>
    </row>
    <row r="9176" spans="4:38" s="80" customFormat="1">
      <c r="D9176" s="81"/>
      <c r="E9176" s="81"/>
      <c r="K9176" s="82"/>
      <c r="W9176" s="81"/>
      <c r="X9176" s="81"/>
      <c r="AL9176" s="81"/>
    </row>
    <row r="9177" spans="4:38" s="80" customFormat="1">
      <c r="D9177" s="81"/>
      <c r="E9177" s="81"/>
      <c r="K9177" s="82"/>
      <c r="W9177" s="81"/>
      <c r="X9177" s="81"/>
      <c r="AL9177" s="81"/>
    </row>
    <row r="9178" spans="4:38" s="80" customFormat="1">
      <c r="D9178" s="81"/>
      <c r="E9178" s="81"/>
      <c r="K9178" s="82"/>
      <c r="W9178" s="81"/>
      <c r="X9178" s="81"/>
      <c r="AL9178" s="81"/>
    </row>
    <row r="9179" spans="4:38" s="80" customFormat="1">
      <c r="D9179" s="81"/>
      <c r="E9179" s="81"/>
      <c r="K9179" s="82"/>
      <c r="W9179" s="81"/>
      <c r="X9179" s="81"/>
      <c r="AL9179" s="81"/>
    </row>
    <row r="9180" spans="4:38" s="80" customFormat="1">
      <c r="D9180" s="81"/>
      <c r="E9180" s="81"/>
      <c r="K9180" s="82"/>
      <c r="W9180" s="81"/>
      <c r="X9180" s="81"/>
      <c r="AL9180" s="81"/>
    </row>
    <row r="9181" spans="4:38" s="80" customFormat="1">
      <c r="D9181" s="81"/>
      <c r="E9181" s="81"/>
      <c r="K9181" s="82"/>
      <c r="W9181" s="81"/>
      <c r="X9181" s="81"/>
      <c r="AL9181" s="81"/>
    </row>
    <row r="9182" spans="4:38" s="80" customFormat="1">
      <c r="D9182" s="81"/>
      <c r="E9182" s="81"/>
      <c r="K9182" s="82"/>
      <c r="W9182" s="81"/>
      <c r="X9182" s="81"/>
      <c r="AL9182" s="81"/>
    </row>
    <row r="9183" spans="4:38" s="80" customFormat="1">
      <c r="D9183" s="81"/>
      <c r="E9183" s="81"/>
      <c r="K9183" s="82"/>
      <c r="W9183" s="81"/>
      <c r="X9183" s="81"/>
      <c r="AL9183" s="81"/>
    </row>
    <row r="9184" spans="4:38" s="80" customFormat="1">
      <c r="D9184" s="81"/>
      <c r="E9184" s="81"/>
      <c r="K9184" s="82"/>
      <c r="W9184" s="81"/>
      <c r="X9184" s="81"/>
      <c r="AL9184" s="81"/>
    </row>
    <row r="9185" spans="4:38" s="80" customFormat="1">
      <c r="D9185" s="81"/>
      <c r="E9185" s="81"/>
      <c r="K9185" s="82"/>
      <c r="W9185" s="81"/>
      <c r="X9185" s="81"/>
      <c r="AL9185" s="81"/>
    </row>
    <row r="9186" spans="4:38" s="80" customFormat="1">
      <c r="D9186" s="81"/>
      <c r="E9186" s="81"/>
      <c r="K9186" s="82"/>
      <c r="W9186" s="81"/>
      <c r="X9186" s="81"/>
      <c r="AL9186" s="81"/>
    </row>
    <row r="9187" spans="4:38" s="80" customFormat="1">
      <c r="D9187" s="81"/>
      <c r="E9187" s="81"/>
      <c r="K9187" s="82"/>
      <c r="W9187" s="81"/>
      <c r="X9187" s="81"/>
      <c r="AL9187" s="81"/>
    </row>
    <row r="9188" spans="4:38" s="80" customFormat="1">
      <c r="D9188" s="81"/>
      <c r="E9188" s="81"/>
      <c r="K9188" s="82"/>
      <c r="W9188" s="81"/>
      <c r="X9188" s="81"/>
      <c r="AL9188" s="81"/>
    </row>
    <row r="9189" spans="4:38" s="80" customFormat="1">
      <c r="D9189" s="81"/>
      <c r="E9189" s="81"/>
      <c r="K9189" s="82"/>
      <c r="W9189" s="81"/>
      <c r="X9189" s="81"/>
      <c r="AL9189" s="81"/>
    </row>
    <row r="9190" spans="4:38" s="80" customFormat="1">
      <c r="D9190" s="81"/>
      <c r="E9190" s="81"/>
      <c r="K9190" s="82"/>
      <c r="W9190" s="81"/>
      <c r="X9190" s="81"/>
      <c r="AL9190" s="81"/>
    </row>
    <row r="9191" spans="4:38" s="80" customFormat="1">
      <c r="D9191" s="81"/>
      <c r="E9191" s="81"/>
      <c r="K9191" s="82"/>
      <c r="W9191" s="81"/>
      <c r="X9191" s="81"/>
      <c r="AL9191" s="81"/>
    </row>
    <row r="9192" spans="4:38" s="80" customFormat="1">
      <c r="D9192" s="81"/>
      <c r="E9192" s="81"/>
      <c r="K9192" s="82"/>
      <c r="W9192" s="81"/>
      <c r="X9192" s="81"/>
      <c r="AL9192" s="81"/>
    </row>
    <row r="9193" spans="4:38" s="80" customFormat="1">
      <c r="D9193" s="81"/>
      <c r="E9193" s="81"/>
      <c r="K9193" s="82"/>
      <c r="W9193" s="81"/>
      <c r="X9193" s="81"/>
      <c r="AL9193" s="81"/>
    </row>
    <row r="9194" spans="4:38" s="80" customFormat="1">
      <c r="D9194" s="81"/>
      <c r="E9194" s="81"/>
      <c r="K9194" s="82"/>
      <c r="W9194" s="81"/>
      <c r="X9194" s="81"/>
      <c r="AL9194" s="81"/>
    </row>
    <row r="9195" spans="4:38" s="80" customFormat="1">
      <c r="D9195" s="81"/>
      <c r="E9195" s="81"/>
      <c r="K9195" s="82"/>
      <c r="W9195" s="81"/>
      <c r="X9195" s="81"/>
      <c r="AL9195" s="81"/>
    </row>
    <row r="9196" spans="4:38" s="80" customFormat="1">
      <c r="D9196" s="81"/>
      <c r="E9196" s="81"/>
      <c r="K9196" s="82"/>
      <c r="W9196" s="81"/>
      <c r="X9196" s="81"/>
      <c r="AL9196" s="81"/>
    </row>
    <row r="9197" spans="4:38" s="80" customFormat="1">
      <c r="D9197" s="81"/>
      <c r="E9197" s="81"/>
      <c r="K9197" s="82"/>
      <c r="W9197" s="81"/>
      <c r="X9197" s="81"/>
      <c r="AL9197" s="81"/>
    </row>
    <row r="9198" spans="4:38" s="80" customFormat="1">
      <c r="D9198" s="81"/>
      <c r="E9198" s="81"/>
      <c r="K9198" s="82"/>
      <c r="W9198" s="81"/>
      <c r="X9198" s="81"/>
      <c r="AL9198" s="81"/>
    </row>
    <row r="9199" spans="4:38" s="80" customFormat="1">
      <c r="D9199" s="81"/>
      <c r="E9199" s="81"/>
      <c r="K9199" s="82"/>
      <c r="W9199" s="81"/>
      <c r="X9199" s="81"/>
      <c r="AL9199" s="81"/>
    </row>
    <row r="9200" spans="4:38" s="80" customFormat="1">
      <c r="D9200" s="81"/>
      <c r="E9200" s="81"/>
      <c r="K9200" s="82"/>
      <c r="W9200" s="81"/>
      <c r="X9200" s="81"/>
      <c r="AL9200" s="81"/>
    </row>
    <row r="9201" spans="4:38" s="80" customFormat="1">
      <c r="D9201" s="81"/>
      <c r="E9201" s="81"/>
      <c r="K9201" s="82"/>
      <c r="W9201" s="81"/>
      <c r="X9201" s="81"/>
      <c r="AL9201" s="81"/>
    </row>
    <row r="9202" spans="4:38" s="80" customFormat="1">
      <c r="D9202" s="81"/>
      <c r="E9202" s="81"/>
      <c r="K9202" s="82"/>
      <c r="W9202" s="81"/>
      <c r="X9202" s="81"/>
      <c r="AL9202" s="81"/>
    </row>
    <row r="9203" spans="4:38" s="80" customFormat="1">
      <c r="D9203" s="81"/>
      <c r="E9203" s="81"/>
      <c r="K9203" s="82"/>
      <c r="W9203" s="81"/>
      <c r="X9203" s="81"/>
      <c r="AL9203" s="81"/>
    </row>
    <row r="9204" spans="4:38" s="80" customFormat="1">
      <c r="D9204" s="81"/>
      <c r="E9204" s="81"/>
      <c r="K9204" s="82"/>
      <c r="W9204" s="81"/>
      <c r="X9204" s="81"/>
      <c r="AL9204" s="81"/>
    </row>
    <row r="9205" spans="4:38" s="80" customFormat="1">
      <c r="D9205" s="81"/>
      <c r="E9205" s="81"/>
      <c r="K9205" s="82"/>
      <c r="W9205" s="81"/>
      <c r="X9205" s="81"/>
      <c r="AL9205" s="81"/>
    </row>
    <row r="9206" spans="4:38" s="80" customFormat="1">
      <c r="D9206" s="81"/>
      <c r="E9206" s="81"/>
      <c r="K9206" s="82"/>
      <c r="W9206" s="81"/>
      <c r="X9206" s="81"/>
      <c r="AL9206" s="81"/>
    </row>
    <row r="9207" spans="4:38" s="80" customFormat="1">
      <c r="D9207" s="81"/>
      <c r="E9207" s="81"/>
      <c r="K9207" s="82"/>
      <c r="W9207" s="81"/>
      <c r="X9207" s="81"/>
      <c r="AL9207" s="81"/>
    </row>
    <row r="9208" spans="4:38" s="80" customFormat="1">
      <c r="D9208" s="81"/>
      <c r="E9208" s="81"/>
      <c r="K9208" s="82"/>
      <c r="W9208" s="81"/>
      <c r="X9208" s="81"/>
      <c r="AL9208" s="81"/>
    </row>
    <row r="9209" spans="4:38" s="80" customFormat="1">
      <c r="D9209" s="81"/>
      <c r="E9209" s="81"/>
      <c r="K9209" s="82"/>
      <c r="W9209" s="81"/>
      <c r="X9209" s="81"/>
      <c r="AL9209" s="81"/>
    </row>
    <row r="9210" spans="4:38" s="80" customFormat="1">
      <c r="D9210" s="81"/>
      <c r="E9210" s="81"/>
      <c r="K9210" s="82"/>
      <c r="W9210" s="81"/>
      <c r="X9210" s="81"/>
      <c r="AL9210" s="81"/>
    </row>
    <row r="9211" spans="4:38" s="80" customFormat="1">
      <c r="D9211" s="81"/>
      <c r="E9211" s="81"/>
      <c r="K9211" s="82"/>
      <c r="W9211" s="81"/>
      <c r="X9211" s="81"/>
      <c r="AL9211" s="81"/>
    </row>
    <row r="9212" spans="4:38" s="80" customFormat="1">
      <c r="D9212" s="81"/>
      <c r="E9212" s="81"/>
      <c r="K9212" s="82"/>
      <c r="W9212" s="81"/>
      <c r="X9212" s="81"/>
      <c r="AL9212" s="81"/>
    </row>
    <row r="9213" spans="4:38" s="80" customFormat="1">
      <c r="D9213" s="81"/>
      <c r="E9213" s="81"/>
      <c r="K9213" s="82"/>
      <c r="W9213" s="81"/>
      <c r="X9213" s="81"/>
      <c r="AL9213" s="81"/>
    </row>
    <row r="9214" spans="4:38" s="80" customFormat="1">
      <c r="D9214" s="81"/>
      <c r="E9214" s="81"/>
      <c r="K9214" s="82"/>
      <c r="W9214" s="81"/>
      <c r="X9214" s="81"/>
      <c r="AL9214" s="81"/>
    </row>
    <row r="9215" spans="4:38" s="80" customFormat="1">
      <c r="D9215" s="81"/>
      <c r="E9215" s="81"/>
      <c r="K9215" s="82"/>
      <c r="W9215" s="81"/>
      <c r="X9215" s="81"/>
      <c r="AL9215" s="81"/>
    </row>
    <row r="9216" spans="4:38" s="80" customFormat="1">
      <c r="D9216" s="81"/>
      <c r="E9216" s="81"/>
      <c r="K9216" s="82"/>
      <c r="W9216" s="81"/>
      <c r="X9216" s="81"/>
      <c r="AL9216" s="81"/>
    </row>
    <row r="9217" spans="4:38" s="80" customFormat="1">
      <c r="D9217" s="81"/>
      <c r="E9217" s="81"/>
      <c r="K9217" s="82"/>
      <c r="W9217" s="81"/>
      <c r="X9217" s="81"/>
      <c r="AL9217" s="81"/>
    </row>
    <row r="9218" spans="4:38" s="80" customFormat="1">
      <c r="D9218" s="81"/>
      <c r="E9218" s="81"/>
      <c r="K9218" s="82"/>
      <c r="W9218" s="81"/>
      <c r="X9218" s="81"/>
      <c r="AL9218" s="81"/>
    </row>
    <row r="9219" spans="4:38" s="80" customFormat="1">
      <c r="D9219" s="81"/>
      <c r="E9219" s="81"/>
      <c r="K9219" s="82"/>
      <c r="W9219" s="81"/>
      <c r="X9219" s="81"/>
      <c r="AL9219" s="81"/>
    </row>
    <row r="9220" spans="4:38" s="80" customFormat="1">
      <c r="D9220" s="81"/>
      <c r="E9220" s="81"/>
      <c r="K9220" s="82"/>
      <c r="W9220" s="81"/>
      <c r="X9220" s="81"/>
      <c r="AL9220" s="81"/>
    </row>
    <row r="9221" spans="4:38" s="80" customFormat="1">
      <c r="D9221" s="81"/>
      <c r="E9221" s="81"/>
      <c r="K9221" s="82"/>
      <c r="W9221" s="81"/>
      <c r="X9221" s="81"/>
      <c r="AL9221" s="81"/>
    </row>
    <row r="9222" spans="4:38" s="80" customFormat="1">
      <c r="D9222" s="81"/>
      <c r="E9222" s="81"/>
      <c r="K9222" s="82"/>
      <c r="W9222" s="81"/>
      <c r="X9222" s="81"/>
      <c r="AL9222" s="81"/>
    </row>
    <row r="9223" spans="4:38" s="80" customFormat="1">
      <c r="D9223" s="81"/>
      <c r="E9223" s="81"/>
      <c r="K9223" s="82"/>
      <c r="W9223" s="81"/>
      <c r="X9223" s="81"/>
      <c r="AL9223" s="81"/>
    </row>
    <row r="9224" spans="4:38" s="80" customFormat="1">
      <c r="D9224" s="81"/>
      <c r="E9224" s="81"/>
      <c r="K9224" s="82"/>
      <c r="W9224" s="81"/>
      <c r="X9224" s="81"/>
      <c r="AL9224" s="81"/>
    </row>
    <row r="9225" spans="4:38" s="80" customFormat="1">
      <c r="D9225" s="81"/>
      <c r="E9225" s="81"/>
      <c r="K9225" s="82"/>
      <c r="W9225" s="81"/>
      <c r="X9225" s="81"/>
      <c r="AL9225" s="81"/>
    </row>
    <row r="9226" spans="4:38" s="80" customFormat="1">
      <c r="D9226" s="81"/>
      <c r="E9226" s="81"/>
      <c r="K9226" s="82"/>
      <c r="W9226" s="81"/>
      <c r="X9226" s="81"/>
      <c r="AL9226" s="81"/>
    </row>
    <row r="9227" spans="4:38" s="80" customFormat="1">
      <c r="D9227" s="81"/>
      <c r="E9227" s="81"/>
      <c r="K9227" s="82"/>
      <c r="W9227" s="81"/>
      <c r="X9227" s="81"/>
      <c r="AL9227" s="81"/>
    </row>
    <row r="9228" spans="4:38" s="80" customFormat="1">
      <c r="D9228" s="81"/>
      <c r="E9228" s="81"/>
      <c r="K9228" s="82"/>
      <c r="W9228" s="81"/>
      <c r="X9228" s="81"/>
      <c r="AL9228" s="81"/>
    </row>
    <row r="9229" spans="4:38" s="80" customFormat="1">
      <c r="D9229" s="81"/>
      <c r="E9229" s="81"/>
      <c r="K9229" s="82"/>
      <c r="W9229" s="81"/>
      <c r="X9229" s="81"/>
      <c r="AL9229" s="81"/>
    </row>
    <row r="9230" spans="4:38" s="80" customFormat="1">
      <c r="D9230" s="81"/>
      <c r="E9230" s="81"/>
      <c r="K9230" s="82"/>
      <c r="W9230" s="81"/>
      <c r="X9230" s="81"/>
      <c r="AL9230" s="81"/>
    </row>
    <row r="9231" spans="4:38" s="80" customFormat="1">
      <c r="D9231" s="81"/>
      <c r="E9231" s="81"/>
      <c r="K9231" s="82"/>
      <c r="W9231" s="81"/>
      <c r="X9231" s="81"/>
      <c r="AL9231" s="81"/>
    </row>
    <row r="9232" spans="4:38" s="80" customFormat="1">
      <c r="D9232" s="81"/>
      <c r="E9232" s="81"/>
      <c r="K9232" s="82"/>
      <c r="W9232" s="81"/>
      <c r="X9232" s="81"/>
      <c r="AL9232" s="81"/>
    </row>
    <row r="9233" spans="4:38" s="80" customFormat="1">
      <c r="D9233" s="81"/>
      <c r="E9233" s="81"/>
      <c r="K9233" s="82"/>
      <c r="W9233" s="81"/>
      <c r="X9233" s="81"/>
      <c r="AL9233" s="81"/>
    </row>
    <row r="9234" spans="4:38" s="80" customFormat="1">
      <c r="D9234" s="81"/>
      <c r="E9234" s="81"/>
      <c r="K9234" s="82"/>
      <c r="W9234" s="81"/>
      <c r="X9234" s="81"/>
      <c r="AL9234" s="81"/>
    </row>
    <row r="9235" spans="4:38" s="80" customFormat="1">
      <c r="D9235" s="81"/>
      <c r="E9235" s="81"/>
      <c r="K9235" s="82"/>
      <c r="W9235" s="81"/>
      <c r="X9235" s="81"/>
      <c r="AL9235" s="81"/>
    </row>
    <row r="9236" spans="4:38" s="80" customFormat="1">
      <c r="D9236" s="81"/>
      <c r="E9236" s="81"/>
      <c r="K9236" s="82"/>
      <c r="W9236" s="81"/>
      <c r="X9236" s="81"/>
      <c r="AL9236" s="81"/>
    </row>
    <row r="9237" spans="4:38" s="80" customFormat="1">
      <c r="D9237" s="81"/>
      <c r="E9237" s="81"/>
      <c r="K9237" s="82"/>
      <c r="W9237" s="81"/>
      <c r="X9237" s="81"/>
      <c r="AL9237" s="81"/>
    </row>
    <row r="9238" spans="4:38" s="80" customFormat="1">
      <c r="D9238" s="81"/>
      <c r="E9238" s="81"/>
      <c r="K9238" s="82"/>
      <c r="W9238" s="81"/>
      <c r="X9238" s="81"/>
      <c r="AL9238" s="81"/>
    </row>
    <row r="9239" spans="4:38" s="80" customFormat="1">
      <c r="D9239" s="81"/>
      <c r="E9239" s="81"/>
      <c r="K9239" s="82"/>
      <c r="W9239" s="81"/>
      <c r="X9239" s="81"/>
      <c r="AL9239" s="81"/>
    </row>
    <row r="9240" spans="4:38" s="80" customFormat="1">
      <c r="D9240" s="81"/>
      <c r="E9240" s="81"/>
      <c r="K9240" s="82"/>
      <c r="W9240" s="81"/>
      <c r="X9240" s="81"/>
      <c r="AL9240" s="81"/>
    </row>
    <row r="9241" spans="4:38" s="80" customFormat="1">
      <c r="D9241" s="81"/>
      <c r="E9241" s="81"/>
      <c r="K9241" s="82"/>
      <c r="W9241" s="81"/>
      <c r="X9241" s="81"/>
      <c r="AL9241" s="81"/>
    </row>
    <row r="9242" spans="4:38" s="80" customFormat="1">
      <c r="D9242" s="81"/>
      <c r="E9242" s="81"/>
      <c r="K9242" s="82"/>
      <c r="W9242" s="81"/>
      <c r="X9242" s="81"/>
      <c r="AL9242" s="81"/>
    </row>
    <row r="9243" spans="4:38" s="80" customFormat="1">
      <c r="D9243" s="81"/>
      <c r="E9243" s="81"/>
      <c r="K9243" s="82"/>
      <c r="W9243" s="81"/>
      <c r="X9243" s="81"/>
      <c r="AL9243" s="81"/>
    </row>
    <row r="9244" spans="4:38" s="80" customFormat="1">
      <c r="D9244" s="81"/>
      <c r="E9244" s="81"/>
      <c r="K9244" s="82"/>
      <c r="W9244" s="81"/>
      <c r="X9244" s="81"/>
      <c r="AL9244" s="81"/>
    </row>
    <row r="9245" spans="4:38" s="80" customFormat="1">
      <c r="D9245" s="81"/>
      <c r="E9245" s="81"/>
      <c r="K9245" s="82"/>
      <c r="W9245" s="81"/>
      <c r="X9245" s="81"/>
      <c r="AL9245" s="81"/>
    </row>
    <row r="9246" spans="4:38" s="80" customFormat="1">
      <c r="D9246" s="81"/>
      <c r="E9246" s="81"/>
      <c r="K9246" s="82"/>
      <c r="W9246" s="81"/>
      <c r="X9246" s="81"/>
      <c r="AL9246" s="81"/>
    </row>
    <row r="9247" spans="4:38" s="80" customFormat="1">
      <c r="D9247" s="81"/>
      <c r="E9247" s="81"/>
      <c r="K9247" s="82"/>
      <c r="W9247" s="81"/>
      <c r="X9247" s="81"/>
      <c r="AL9247" s="81"/>
    </row>
    <row r="9248" spans="4:38" s="80" customFormat="1">
      <c r="D9248" s="81"/>
      <c r="E9248" s="81"/>
      <c r="K9248" s="82"/>
      <c r="W9248" s="81"/>
      <c r="X9248" s="81"/>
      <c r="AL9248" s="81"/>
    </row>
    <row r="9249" spans="4:38" s="80" customFormat="1">
      <c r="D9249" s="81"/>
      <c r="E9249" s="81"/>
      <c r="K9249" s="82"/>
      <c r="W9249" s="81"/>
      <c r="X9249" s="81"/>
      <c r="AL9249" s="81"/>
    </row>
    <row r="9250" spans="4:38" s="80" customFormat="1">
      <c r="D9250" s="81"/>
      <c r="E9250" s="81"/>
      <c r="K9250" s="82"/>
      <c r="W9250" s="81"/>
      <c r="X9250" s="81"/>
      <c r="AL9250" s="81"/>
    </row>
    <row r="9251" spans="4:38" s="80" customFormat="1">
      <c r="D9251" s="81"/>
      <c r="E9251" s="81"/>
      <c r="K9251" s="82"/>
      <c r="W9251" s="81"/>
      <c r="X9251" s="81"/>
      <c r="AL9251" s="81"/>
    </row>
    <row r="9252" spans="4:38" s="80" customFormat="1">
      <c r="D9252" s="81"/>
      <c r="E9252" s="81"/>
      <c r="K9252" s="82"/>
      <c r="W9252" s="81"/>
      <c r="X9252" s="81"/>
      <c r="AL9252" s="81"/>
    </row>
    <row r="9253" spans="4:38" s="80" customFormat="1">
      <c r="D9253" s="81"/>
      <c r="E9253" s="81"/>
      <c r="K9253" s="82"/>
      <c r="W9253" s="81"/>
      <c r="X9253" s="81"/>
      <c r="AL9253" s="81"/>
    </row>
    <row r="9254" spans="4:38" s="80" customFormat="1">
      <c r="D9254" s="81"/>
      <c r="E9254" s="81"/>
      <c r="K9254" s="82"/>
      <c r="W9254" s="81"/>
      <c r="X9254" s="81"/>
      <c r="AL9254" s="81"/>
    </row>
    <row r="9255" spans="4:38" s="80" customFormat="1">
      <c r="D9255" s="81"/>
      <c r="E9255" s="81"/>
      <c r="K9255" s="82"/>
      <c r="W9255" s="81"/>
      <c r="X9255" s="81"/>
      <c r="AL9255" s="81"/>
    </row>
    <row r="9256" spans="4:38" s="80" customFormat="1">
      <c r="D9256" s="81"/>
      <c r="E9256" s="81"/>
      <c r="K9256" s="82"/>
      <c r="W9256" s="81"/>
      <c r="X9256" s="81"/>
      <c r="AL9256" s="81"/>
    </row>
    <row r="9257" spans="4:38" s="80" customFormat="1">
      <c r="D9257" s="81"/>
      <c r="E9257" s="81"/>
      <c r="K9257" s="82"/>
      <c r="W9257" s="81"/>
      <c r="X9257" s="81"/>
      <c r="AL9257" s="81"/>
    </row>
    <row r="9258" spans="4:38" s="80" customFormat="1">
      <c r="D9258" s="81"/>
      <c r="E9258" s="81"/>
      <c r="K9258" s="82"/>
      <c r="W9258" s="81"/>
      <c r="X9258" s="81"/>
      <c r="AL9258" s="81"/>
    </row>
    <row r="9259" spans="4:38" s="80" customFormat="1">
      <c r="D9259" s="81"/>
      <c r="E9259" s="81"/>
      <c r="K9259" s="82"/>
      <c r="W9259" s="81"/>
      <c r="X9259" s="81"/>
      <c r="AL9259" s="81"/>
    </row>
    <row r="9260" spans="4:38" s="80" customFormat="1">
      <c r="D9260" s="81"/>
      <c r="E9260" s="81"/>
      <c r="K9260" s="82"/>
      <c r="W9260" s="81"/>
      <c r="X9260" s="81"/>
      <c r="AL9260" s="81"/>
    </row>
    <row r="9261" spans="4:38" s="80" customFormat="1">
      <c r="D9261" s="81"/>
      <c r="E9261" s="81"/>
      <c r="K9261" s="82"/>
      <c r="W9261" s="81"/>
      <c r="X9261" s="81"/>
      <c r="AL9261" s="81"/>
    </row>
    <row r="9262" spans="4:38" s="80" customFormat="1">
      <c r="D9262" s="81"/>
      <c r="E9262" s="81"/>
      <c r="K9262" s="82"/>
      <c r="W9262" s="81"/>
      <c r="X9262" s="81"/>
      <c r="AL9262" s="81"/>
    </row>
    <row r="9263" spans="4:38" s="80" customFormat="1">
      <c r="D9263" s="81"/>
      <c r="E9263" s="81"/>
      <c r="K9263" s="82"/>
      <c r="W9263" s="81"/>
      <c r="X9263" s="81"/>
      <c r="AL9263" s="81"/>
    </row>
    <row r="9264" spans="4:38" s="80" customFormat="1">
      <c r="D9264" s="81"/>
      <c r="E9264" s="81"/>
      <c r="K9264" s="82"/>
      <c r="W9264" s="81"/>
      <c r="X9264" s="81"/>
      <c r="AL9264" s="81"/>
    </row>
    <row r="9265" spans="4:38" s="80" customFormat="1">
      <c r="D9265" s="81"/>
      <c r="E9265" s="81"/>
      <c r="K9265" s="82"/>
      <c r="W9265" s="81"/>
      <c r="X9265" s="81"/>
      <c r="AL9265" s="81"/>
    </row>
    <row r="9266" spans="4:38" s="80" customFormat="1">
      <c r="D9266" s="81"/>
      <c r="E9266" s="81"/>
      <c r="K9266" s="82"/>
      <c r="W9266" s="81"/>
      <c r="X9266" s="81"/>
      <c r="AL9266" s="81"/>
    </row>
    <row r="9267" spans="4:38" s="80" customFormat="1">
      <c r="D9267" s="81"/>
      <c r="E9267" s="81"/>
      <c r="K9267" s="82"/>
      <c r="W9267" s="81"/>
      <c r="X9267" s="81"/>
      <c r="AL9267" s="81"/>
    </row>
    <row r="9268" spans="4:38" s="80" customFormat="1">
      <c r="D9268" s="81"/>
      <c r="E9268" s="81"/>
      <c r="K9268" s="82"/>
      <c r="W9268" s="81"/>
      <c r="X9268" s="81"/>
      <c r="AL9268" s="81"/>
    </row>
    <row r="9269" spans="4:38" s="80" customFormat="1">
      <c r="D9269" s="81"/>
      <c r="E9269" s="81"/>
      <c r="K9269" s="82"/>
      <c r="W9269" s="81"/>
      <c r="X9269" s="81"/>
      <c r="AL9269" s="81"/>
    </row>
    <row r="9270" spans="4:38" s="80" customFormat="1">
      <c r="D9270" s="81"/>
      <c r="E9270" s="81"/>
      <c r="K9270" s="82"/>
      <c r="W9270" s="81"/>
      <c r="X9270" s="81"/>
      <c r="AL9270" s="81"/>
    </row>
    <row r="9271" spans="4:38" s="80" customFormat="1">
      <c r="D9271" s="81"/>
      <c r="E9271" s="81"/>
      <c r="K9271" s="82"/>
      <c r="W9271" s="81"/>
      <c r="X9271" s="81"/>
      <c r="AL9271" s="81"/>
    </row>
    <row r="9272" spans="4:38" s="80" customFormat="1">
      <c r="D9272" s="81"/>
      <c r="E9272" s="81"/>
      <c r="K9272" s="82"/>
      <c r="W9272" s="81"/>
      <c r="X9272" s="81"/>
      <c r="AL9272" s="81"/>
    </row>
    <row r="9273" spans="4:38" s="80" customFormat="1">
      <c r="D9273" s="81"/>
      <c r="E9273" s="81"/>
      <c r="K9273" s="82"/>
      <c r="W9273" s="81"/>
      <c r="X9273" s="81"/>
      <c r="AL9273" s="81"/>
    </row>
    <row r="9274" spans="4:38" s="80" customFormat="1">
      <c r="D9274" s="81"/>
      <c r="E9274" s="81"/>
      <c r="K9274" s="82"/>
      <c r="W9274" s="81"/>
      <c r="X9274" s="81"/>
      <c r="AL9274" s="81"/>
    </row>
    <row r="9275" spans="4:38" s="80" customFormat="1">
      <c r="D9275" s="81"/>
      <c r="E9275" s="81"/>
      <c r="K9275" s="82"/>
      <c r="W9275" s="81"/>
      <c r="X9275" s="81"/>
      <c r="AL9275" s="81"/>
    </row>
    <row r="9276" spans="4:38" s="80" customFormat="1">
      <c r="D9276" s="81"/>
      <c r="E9276" s="81"/>
      <c r="K9276" s="82"/>
      <c r="W9276" s="81"/>
      <c r="X9276" s="81"/>
      <c r="AL9276" s="81"/>
    </row>
    <row r="9277" spans="4:38" s="80" customFormat="1">
      <c r="D9277" s="81"/>
      <c r="E9277" s="81"/>
      <c r="K9277" s="82"/>
      <c r="W9277" s="81"/>
      <c r="X9277" s="81"/>
      <c r="AL9277" s="81"/>
    </row>
    <row r="9278" spans="4:38" s="80" customFormat="1">
      <c r="D9278" s="81"/>
      <c r="E9278" s="81"/>
      <c r="K9278" s="82"/>
      <c r="W9278" s="81"/>
      <c r="X9278" s="81"/>
      <c r="AL9278" s="81"/>
    </row>
    <row r="9279" spans="4:38" s="80" customFormat="1">
      <c r="D9279" s="81"/>
      <c r="E9279" s="81"/>
      <c r="K9279" s="82"/>
      <c r="W9279" s="81"/>
      <c r="X9279" s="81"/>
      <c r="AL9279" s="81"/>
    </row>
    <row r="9280" spans="4:38" s="80" customFormat="1">
      <c r="D9280" s="81"/>
      <c r="E9280" s="81"/>
      <c r="K9280" s="82"/>
      <c r="W9280" s="81"/>
      <c r="X9280" s="81"/>
      <c r="AL9280" s="81"/>
    </row>
    <row r="9281" spans="4:38" s="80" customFormat="1">
      <c r="D9281" s="81"/>
      <c r="E9281" s="81"/>
      <c r="K9281" s="82"/>
      <c r="W9281" s="81"/>
      <c r="X9281" s="81"/>
      <c r="AL9281" s="81"/>
    </row>
    <row r="9282" spans="4:38" s="80" customFormat="1">
      <c r="D9282" s="81"/>
      <c r="E9282" s="81"/>
      <c r="K9282" s="82"/>
      <c r="W9282" s="81"/>
      <c r="X9282" s="81"/>
      <c r="AL9282" s="81"/>
    </row>
    <row r="9283" spans="4:38" s="80" customFormat="1">
      <c r="D9283" s="81"/>
      <c r="E9283" s="81"/>
      <c r="K9283" s="82"/>
      <c r="W9283" s="81"/>
      <c r="X9283" s="81"/>
      <c r="AL9283" s="81"/>
    </row>
    <row r="9284" spans="4:38" s="80" customFormat="1">
      <c r="D9284" s="81"/>
      <c r="E9284" s="81"/>
      <c r="K9284" s="82"/>
      <c r="W9284" s="81"/>
      <c r="X9284" s="81"/>
      <c r="AL9284" s="81"/>
    </row>
    <row r="9285" spans="4:38" s="80" customFormat="1">
      <c r="D9285" s="81"/>
      <c r="E9285" s="81"/>
      <c r="K9285" s="82"/>
      <c r="W9285" s="81"/>
      <c r="X9285" s="81"/>
      <c r="AL9285" s="81"/>
    </row>
    <row r="9286" spans="4:38" s="80" customFormat="1">
      <c r="D9286" s="81"/>
      <c r="E9286" s="81"/>
      <c r="K9286" s="82"/>
      <c r="W9286" s="81"/>
      <c r="X9286" s="81"/>
      <c r="AL9286" s="81"/>
    </row>
    <row r="9287" spans="4:38" s="80" customFormat="1">
      <c r="D9287" s="81"/>
      <c r="E9287" s="81"/>
      <c r="K9287" s="82"/>
      <c r="W9287" s="81"/>
      <c r="X9287" s="81"/>
      <c r="AL9287" s="81"/>
    </row>
    <row r="9288" spans="4:38" s="80" customFormat="1">
      <c r="D9288" s="81"/>
      <c r="E9288" s="81"/>
      <c r="K9288" s="82"/>
      <c r="W9288" s="81"/>
      <c r="X9288" s="81"/>
      <c r="AL9288" s="81"/>
    </row>
    <row r="9289" spans="4:38" s="80" customFormat="1">
      <c r="D9289" s="81"/>
      <c r="E9289" s="81"/>
      <c r="K9289" s="82"/>
      <c r="W9289" s="81"/>
      <c r="X9289" s="81"/>
      <c r="AL9289" s="81"/>
    </row>
    <row r="9290" spans="4:38" s="80" customFormat="1">
      <c r="D9290" s="81"/>
      <c r="E9290" s="81"/>
      <c r="K9290" s="82"/>
      <c r="W9290" s="81"/>
      <c r="X9290" s="81"/>
      <c r="AL9290" s="81"/>
    </row>
    <row r="9291" spans="4:38" s="80" customFormat="1">
      <c r="D9291" s="81"/>
      <c r="E9291" s="81"/>
      <c r="K9291" s="82"/>
      <c r="W9291" s="81"/>
      <c r="X9291" s="81"/>
      <c r="AL9291" s="81"/>
    </row>
    <row r="9292" spans="4:38" s="80" customFormat="1">
      <c r="D9292" s="81"/>
      <c r="E9292" s="81"/>
      <c r="K9292" s="82"/>
      <c r="W9292" s="81"/>
      <c r="X9292" s="81"/>
      <c r="AL9292" s="81"/>
    </row>
    <row r="9293" spans="4:38" s="80" customFormat="1">
      <c r="D9293" s="81"/>
      <c r="E9293" s="81"/>
      <c r="K9293" s="82"/>
      <c r="W9293" s="81"/>
      <c r="X9293" s="81"/>
      <c r="AL9293" s="81"/>
    </row>
    <row r="9294" spans="4:38" s="80" customFormat="1">
      <c r="D9294" s="81"/>
      <c r="E9294" s="81"/>
      <c r="K9294" s="82"/>
      <c r="W9294" s="81"/>
      <c r="X9294" s="81"/>
      <c r="AL9294" s="81"/>
    </row>
    <row r="9295" spans="4:38" s="80" customFormat="1">
      <c r="D9295" s="81"/>
      <c r="E9295" s="81"/>
      <c r="K9295" s="82"/>
      <c r="W9295" s="81"/>
      <c r="X9295" s="81"/>
      <c r="AL9295" s="81"/>
    </row>
    <row r="9296" spans="4:38" s="80" customFormat="1">
      <c r="D9296" s="81"/>
      <c r="E9296" s="81"/>
      <c r="K9296" s="82"/>
      <c r="W9296" s="81"/>
      <c r="X9296" s="81"/>
      <c r="AL9296" s="81"/>
    </row>
    <row r="9297" spans="4:38" s="80" customFormat="1">
      <c r="D9297" s="81"/>
      <c r="E9297" s="81"/>
      <c r="K9297" s="82"/>
      <c r="W9297" s="81"/>
      <c r="X9297" s="81"/>
      <c r="AL9297" s="81"/>
    </row>
    <row r="9298" spans="4:38" s="80" customFormat="1">
      <c r="D9298" s="81"/>
      <c r="E9298" s="81"/>
      <c r="K9298" s="82"/>
      <c r="W9298" s="81"/>
      <c r="X9298" s="81"/>
      <c r="AL9298" s="81"/>
    </row>
    <row r="9299" spans="4:38" s="80" customFormat="1">
      <c r="D9299" s="81"/>
      <c r="E9299" s="81"/>
      <c r="K9299" s="82"/>
      <c r="W9299" s="81"/>
      <c r="X9299" s="81"/>
      <c r="AL9299" s="81"/>
    </row>
    <row r="9300" spans="4:38" s="80" customFormat="1">
      <c r="D9300" s="81"/>
      <c r="E9300" s="81"/>
      <c r="K9300" s="82"/>
      <c r="W9300" s="81"/>
      <c r="X9300" s="81"/>
      <c r="AL9300" s="81"/>
    </row>
    <row r="9301" spans="4:38" s="80" customFormat="1">
      <c r="D9301" s="81"/>
      <c r="E9301" s="81"/>
      <c r="K9301" s="82"/>
      <c r="W9301" s="81"/>
      <c r="X9301" s="81"/>
      <c r="AL9301" s="81"/>
    </row>
    <row r="9302" spans="4:38" s="80" customFormat="1">
      <c r="D9302" s="81"/>
      <c r="E9302" s="81"/>
      <c r="K9302" s="82"/>
      <c r="W9302" s="81"/>
      <c r="X9302" s="81"/>
      <c r="AL9302" s="81"/>
    </row>
    <row r="9303" spans="4:38" s="80" customFormat="1">
      <c r="D9303" s="81"/>
      <c r="E9303" s="81"/>
      <c r="K9303" s="82"/>
      <c r="W9303" s="81"/>
      <c r="X9303" s="81"/>
      <c r="AL9303" s="81"/>
    </row>
    <row r="9304" spans="4:38" s="80" customFormat="1">
      <c r="D9304" s="81"/>
      <c r="E9304" s="81"/>
      <c r="K9304" s="82"/>
      <c r="W9304" s="81"/>
      <c r="X9304" s="81"/>
      <c r="AL9304" s="81"/>
    </row>
    <row r="9305" spans="4:38" s="80" customFormat="1">
      <c r="D9305" s="81"/>
      <c r="E9305" s="81"/>
      <c r="K9305" s="82"/>
      <c r="W9305" s="81"/>
      <c r="X9305" s="81"/>
      <c r="AL9305" s="81"/>
    </row>
    <row r="9306" spans="4:38" s="80" customFormat="1">
      <c r="D9306" s="81"/>
      <c r="E9306" s="81"/>
      <c r="K9306" s="82"/>
      <c r="W9306" s="81"/>
      <c r="X9306" s="81"/>
      <c r="AL9306" s="81"/>
    </row>
    <row r="9307" spans="4:38" s="80" customFormat="1">
      <c r="D9307" s="81"/>
      <c r="E9307" s="81"/>
      <c r="K9307" s="82"/>
      <c r="W9307" s="81"/>
      <c r="X9307" s="81"/>
      <c r="AL9307" s="81"/>
    </row>
    <row r="9308" spans="4:38" s="80" customFormat="1">
      <c r="D9308" s="81"/>
      <c r="E9308" s="81"/>
      <c r="K9308" s="82"/>
      <c r="W9308" s="81"/>
      <c r="X9308" s="81"/>
      <c r="AL9308" s="81"/>
    </row>
    <row r="9309" spans="4:38" s="80" customFormat="1">
      <c r="D9309" s="81"/>
      <c r="E9309" s="81"/>
      <c r="K9309" s="82"/>
      <c r="W9309" s="81"/>
      <c r="X9309" s="81"/>
      <c r="AL9309" s="81"/>
    </row>
    <row r="9310" spans="4:38" s="80" customFormat="1">
      <c r="D9310" s="81"/>
      <c r="E9310" s="81"/>
      <c r="K9310" s="82"/>
      <c r="W9310" s="81"/>
      <c r="X9310" s="81"/>
      <c r="AL9310" s="81"/>
    </row>
    <row r="9311" spans="4:38" s="80" customFormat="1">
      <c r="D9311" s="81"/>
      <c r="E9311" s="81"/>
      <c r="K9311" s="82"/>
      <c r="W9311" s="81"/>
      <c r="X9311" s="81"/>
      <c r="AL9311" s="81"/>
    </row>
    <row r="9312" spans="4:38" s="80" customFormat="1">
      <c r="D9312" s="81"/>
      <c r="E9312" s="81"/>
      <c r="K9312" s="82"/>
      <c r="W9312" s="81"/>
      <c r="X9312" s="81"/>
      <c r="AL9312" s="81"/>
    </row>
    <row r="9313" spans="4:38" s="80" customFormat="1">
      <c r="D9313" s="81"/>
      <c r="E9313" s="81"/>
      <c r="K9313" s="82"/>
      <c r="W9313" s="81"/>
      <c r="X9313" s="81"/>
      <c r="AL9313" s="81"/>
    </row>
    <row r="9314" spans="4:38" s="80" customFormat="1">
      <c r="D9314" s="81"/>
      <c r="E9314" s="81"/>
      <c r="K9314" s="82"/>
      <c r="W9314" s="81"/>
      <c r="X9314" s="81"/>
      <c r="AL9314" s="81"/>
    </row>
    <row r="9315" spans="4:38" s="80" customFormat="1">
      <c r="D9315" s="81"/>
      <c r="E9315" s="81"/>
      <c r="K9315" s="82"/>
      <c r="W9315" s="81"/>
      <c r="X9315" s="81"/>
      <c r="AL9315" s="81"/>
    </row>
    <row r="9316" spans="4:38" s="80" customFormat="1">
      <c r="D9316" s="81"/>
      <c r="E9316" s="81"/>
      <c r="K9316" s="82"/>
      <c r="W9316" s="81"/>
      <c r="X9316" s="81"/>
      <c r="AL9316" s="81"/>
    </row>
    <row r="9317" spans="4:38" s="80" customFormat="1">
      <c r="D9317" s="81"/>
      <c r="E9317" s="81"/>
      <c r="K9317" s="82"/>
      <c r="W9317" s="81"/>
      <c r="X9317" s="81"/>
      <c r="AL9317" s="81"/>
    </row>
    <row r="9318" spans="4:38" s="80" customFormat="1">
      <c r="D9318" s="81"/>
      <c r="E9318" s="81"/>
      <c r="K9318" s="82"/>
      <c r="W9318" s="81"/>
      <c r="X9318" s="81"/>
      <c r="AL9318" s="81"/>
    </row>
    <row r="9319" spans="4:38" s="80" customFormat="1">
      <c r="D9319" s="81"/>
      <c r="E9319" s="81"/>
      <c r="K9319" s="82"/>
      <c r="W9319" s="81"/>
      <c r="X9319" s="81"/>
      <c r="AL9319" s="81"/>
    </row>
    <row r="9320" spans="4:38" s="80" customFormat="1">
      <c r="D9320" s="81"/>
      <c r="E9320" s="81"/>
      <c r="K9320" s="82"/>
      <c r="W9320" s="81"/>
      <c r="X9320" s="81"/>
      <c r="AL9320" s="81"/>
    </row>
    <row r="9321" spans="4:38" s="80" customFormat="1">
      <c r="D9321" s="81"/>
      <c r="E9321" s="81"/>
      <c r="K9321" s="82"/>
      <c r="W9321" s="81"/>
      <c r="X9321" s="81"/>
      <c r="AL9321" s="81"/>
    </row>
    <row r="9322" spans="4:38" s="80" customFormat="1">
      <c r="D9322" s="81"/>
      <c r="E9322" s="81"/>
      <c r="K9322" s="82"/>
      <c r="W9322" s="81"/>
      <c r="X9322" s="81"/>
      <c r="AL9322" s="81"/>
    </row>
    <row r="9323" spans="4:38" s="80" customFormat="1">
      <c r="D9323" s="81"/>
      <c r="E9323" s="81"/>
      <c r="K9323" s="82"/>
      <c r="W9323" s="81"/>
      <c r="X9323" s="81"/>
      <c r="AL9323" s="81"/>
    </row>
    <row r="9324" spans="4:38" s="80" customFormat="1">
      <c r="D9324" s="81"/>
      <c r="E9324" s="81"/>
      <c r="K9324" s="82"/>
      <c r="W9324" s="81"/>
      <c r="X9324" s="81"/>
      <c r="AL9324" s="81"/>
    </row>
    <row r="9325" spans="4:38" s="80" customFormat="1">
      <c r="D9325" s="81"/>
      <c r="E9325" s="81"/>
      <c r="K9325" s="82"/>
      <c r="W9325" s="81"/>
      <c r="X9325" s="81"/>
      <c r="AL9325" s="81"/>
    </row>
    <row r="9326" spans="4:38" s="80" customFormat="1">
      <c r="D9326" s="81"/>
      <c r="E9326" s="81"/>
      <c r="K9326" s="82"/>
      <c r="W9326" s="81"/>
      <c r="X9326" s="81"/>
      <c r="AL9326" s="81"/>
    </row>
    <row r="9327" spans="4:38" s="80" customFormat="1">
      <c r="D9327" s="81"/>
      <c r="E9327" s="81"/>
      <c r="K9327" s="82"/>
      <c r="W9327" s="81"/>
      <c r="X9327" s="81"/>
      <c r="AL9327" s="81"/>
    </row>
    <row r="9328" spans="4:38" s="80" customFormat="1">
      <c r="D9328" s="81"/>
      <c r="E9328" s="81"/>
      <c r="K9328" s="82"/>
      <c r="W9328" s="81"/>
      <c r="X9328" s="81"/>
      <c r="AL9328" s="81"/>
    </row>
    <row r="9329" spans="4:38" s="80" customFormat="1">
      <c r="D9329" s="81"/>
      <c r="E9329" s="81"/>
      <c r="K9329" s="82"/>
      <c r="W9329" s="81"/>
      <c r="X9329" s="81"/>
      <c r="AL9329" s="81"/>
    </row>
    <row r="9330" spans="4:38" s="80" customFormat="1">
      <c r="D9330" s="81"/>
      <c r="E9330" s="81"/>
      <c r="K9330" s="82"/>
      <c r="W9330" s="81"/>
      <c r="X9330" s="81"/>
      <c r="AL9330" s="81"/>
    </row>
    <row r="9331" spans="4:38" s="80" customFormat="1">
      <c r="D9331" s="81"/>
      <c r="E9331" s="81"/>
      <c r="K9331" s="82"/>
      <c r="W9331" s="81"/>
      <c r="X9331" s="81"/>
      <c r="AL9331" s="81"/>
    </row>
    <row r="9332" spans="4:38" s="80" customFormat="1">
      <c r="D9332" s="81"/>
      <c r="E9332" s="81"/>
      <c r="K9332" s="82"/>
      <c r="W9332" s="81"/>
      <c r="X9332" s="81"/>
      <c r="AL9332" s="81"/>
    </row>
    <row r="9333" spans="4:38" s="80" customFormat="1">
      <c r="D9333" s="81"/>
      <c r="E9333" s="81"/>
      <c r="K9333" s="82"/>
      <c r="W9333" s="81"/>
      <c r="X9333" s="81"/>
      <c r="AL9333" s="81"/>
    </row>
    <row r="9334" spans="4:38" s="80" customFormat="1">
      <c r="D9334" s="81"/>
      <c r="E9334" s="81"/>
      <c r="K9334" s="82"/>
      <c r="W9334" s="81"/>
      <c r="X9334" s="81"/>
      <c r="AL9334" s="81"/>
    </row>
    <row r="9335" spans="4:38" s="80" customFormat="1">
      <c r="D9335" s="81"/>
      <c r="E9335" s="81"/>
      <c r="K9335" s="82"/>
      <c r="W9335" s="81"/>
      <c r="X9335" s="81"/>
      <c r="AL9335" s="81"/>
    </row>
    <row r="9336" spans="4:38" s="80" customFormat="1">
      <c r="D9336" s="81"/>
      <c r="E9336" s="81"/>
      <c r="K9336" s="82"/>
      <c r="W9336" s="81"/>
      <c r="X9336" s="81"/>
      <c r="AL9336" s="81"/>
    </row>
    <row r="9337" spans="4:38" s="80" customFormat="1">
      <c r="D9337" s="81"/>
      <c r="E9337" s="81"/>
      <c r="K9337" s="82"/>
      <c r="W9337" s="81"/>
      <c r="X9337" s="81"/>
      <c r="AL9337" s="81"/>
    </row>
    <row r="9338" spans="4:38" s="80" customFormat="1">
      <c r="D9338" s="81"/>
      <c r="E9338" s="81"/>
      <c r="K9338" s="82"/>
      <c r="W9338" s="81"/>
      <c r="X9338" s="81"/>
      <c r="AL9338" s="81"/>
    </row>
    <row r="9339" spans="4:38" s="80" customFormat="1">
      <c r="D9339" s="81"/>
      <c r="E9339" s="81"/>
      <c r="K9339" s="82"/>
      <c r="W9339" s="81"/>
      <c r="X9339" s="81"/>
      <c r="AL9339" s="81"/>
    </row>
    <row r="9340" spans="4:38" s="80" customFormat="1">
      <c r="D9340" s="81"/>
      <c r="E9340" s="81"/>
      <c r="K9340" s="82"/>
      <c r="W9340" s="81"/>
      <c r="X9340" s="81"/>
      <c r="AL9340" s="81"/>
    </row>
    <row r="9341" spans="4:38" s="80" customFormat="1">
      <c r="D9341" s="81"/>
      <c r="E9341" s="81"/>
      <c r="K9341" s="82"/>
      <c r="W9341" s="81"/>
      <c r="X9341" s="81"/>
      <c r="AL9341" s="81"/>
    </row>
    <row r="9342" spans="4:38" s="80" customFormat="1">
      <c r="D9342" s="81"/>
      <c r="E9342" s="81"/>
      <c r="K9342" s="82"/>
      <c r="W9342" s="81"/>
      <c r="X9342" s="81"/>
      <c r="AL9342" s="81"/>
    </row>
    <row r="9343" spans="4:38" s="80" customFormat="1">
      <c r="D9343" s="81"/>
      <c r="E9343" s="81"/>
      <c r="K9343" s="82"/>
      <c r="W9343" s="81"/>
      <c r="X9343" s="81"/>
      <c r="AL9343" s="81"/>
    </row>
    <row r="9344" spans="4:38" s="80" customFormat="1">
      <c r="D9344" s="81"/>
      <c r="E9344" s="81"/>
      <c r="K9344" s="82"/>
      <c r="W9344" s="81"/>
      <c r="X9344" s="81"/>
      <c r="AL9344" s="81"/>
    </row>
    <row r="9345" spans="4:38" s="80" customFormat="1">
      <c r="D9345" s="81"/>
      <c r="E9345" s="81"/>
      <c r="K9345" s="82"/>
      <c r="W9345" s="81"/>
      <c r="X9345" s="81"/>
      <c r="AL9345" s="81"/>
    </row>
    <row r="9346" spans="4:38" s="80" customFormat="1">
      <c r="D9346" s="81"/>
      <c r="E9346" s="81"/>
      <c r="K9346" s="82"/>
      <c r="W9346" s="81"/>
      <c r="X9346" s="81"/>
      <c r="AL9346" s="81"/>
    </row>
    <row r="9347" spans="4:38" s="80" customFormat="1">
      <c r="D9347" s="81"/>
      <c r="E9347" s="81"/>
      <c r="K9347" s="82"/>
      <c r="W9347" s="81"/>
      <c r="X9347" s="81"/>
      <c r="AL9347" s="81"/>
    </row>
    <row r="9348" spans="4:38" s="80" customFormat="1">
      <c r="D9348" s="81"/>
      <c r="E9348" s="81"/>
      <c r="K9348" s="82"/>
      <c r="W9348" s="81"/>
      <c r="X9348" s="81"/>
      <c r="AL9348" s="81"/>
    </row>
    <row r="9349" spans="4:38" s="80" customFormat="1">
      <c r="D9349" s="81"/>
      <c r="E9349" s="81"/>
      <c r="K9349" s="82"/>
      <c r="W9349" s="81"/>
      <c r="X9349" s="81"/>
      <c r="AL9349" s="81"/>
    </row>
    <row r="9350" spans="4:38" s="80" customFormat="1">
      <c r="D9350" s="81"/>
      <c r="E9350" s="81"/>
      <c r="K9350" s="82"/>
      <c r="W9350" s="81"/>
      <c r="X9350" s="81"/>
      <c r="AL9350" s="81"/>
    </row>
    <row r="9351" spans="4:38" s="80" customFormat="1">
      <c r="D9351" s="81"/>
      <c r="E9351" s="81"/>
      <c r="K9351" s="82"/>
      <c r="W9351" s="81"/>
      <c r="X9351" s="81"/>
      <c r="AL9351" s="81"/>
    </row>
    <row r="9352" spans="4:38" s="80" customFormat="1">
      <c r="D9352" s="81"/>
      <c r="E9352" s="81"/>
      <c r="K9352" s="82"/>
      <c r="W9352" s="81"/>
      <c r="X9352" s="81"/>
      <c r="AL9352" s="81"/>
    </row>
    <row r="9353" spans="4:38" s="80" customFormat="1">
      <c r="D9353" s="81"/>
      <c r="E9353" s="81"/>
      <c r="K9353" s="82"/>
      <c r="W9353" s="81"/>
      <c r="X9353" s="81"/>
      <c r="AL9353" s="81"/>
    </row>
    <row r="9354" spans="4:38" s="80" customFormat="1">
      <c r="D9354" s="81"/>
      <c r="E9354" s="81"/>
      <c r="K9354" s="82"/>
      <c r="W9354" s="81"/>
      <c r="X9354" s="81"/>
      <c r="AL9354" s="81"/>
    </row>
    <row r="9355" spans="4:38" s="80" customFormat="1">
      <c r="D9355" s="81"/>
      <c r="E9355" s="81"/>
      <c r="K9355" s="82"/>
      <c r="W9355" s="81"/>
      <c r="X9355" s="81"/>
      <c r="AL9355" s="81"/>
    </row>
    <row r="9356" spans="4:38" s="80" customFormat="1">
      <c r="D9356" s="81"/>
      <c r="E9356" s="81"/>
      <c r="K9356" s="82"/>
      <c r="W9356" s="81"/>
      <c r="X9356" s="81"/>
      <c r="AL9356" s="81"/>
    </row>
    <row r="9357" spans="4:38" s="80" customFormat="1">
      <c r="D9357" s="81"/>
      <c r="E9357" s="81"/>
      <c r="K9357" s="82"/>
      <c r="W9357" s="81"/>
      <c r="X9357" s="81"/>
      <c r="AL9357" s="81"/>
    </row>
    <row r="9358" spans="4:38" s="80" customFormat="1">
      <c r="D9358" s="81"/>
      <c r="E9358" s="81"/>
      <c r="K9358" s="82"/>
      <c r="W9358" s="81"/>
      <c r="X9358" s="81"/>
      <c r="AL9358" s="81"/>
    </row>
    <row r="9359" spans="4:38" s="80" customFormat="1">
      <c r="D9359" s="81"/>
      <c r="E9359" s="81"/>
      <c r="K9359" s="82"/>
      <c r="W9359" s="81"/>
      <c r="X9359" s="81"/>
      <c r="AL9359" s="81"/>
    </row>
    <row r="9360" spans="4:38" s="80" customFormat="1">
      <c r="D9360" s="81"/>
      <c r="E9360" s="81"/>
      <c r="K9360" s="82"/>
      <c r="W9360" s="81"/>
      <c r="X9360" s="81"/>
      <c r="AL9360" s="81"/>
    </row>
    <row r="9361" spans="4:38" s="80" customFormat="1">
      <c r="D9361" s="81"/>
      <c r="E9361" s="81"/>
      <c r="K9361" s="82"/>
      <c r="W9361" s="81"/>
      <c r="X9361" s="81"/>
      <c r="AL9361" s="81"/>
    </row>
    <row r="9362" spans="4:38" s="80" customFormat="1">
      <c r="D9362" s="81"/>
      <c r="E9362" s="81"/>
      <c r="K9362" s="82"/>
      <c r="W9362" s="81"/>
      <c r="X9362" s="81"/>
      <c r="AL9362" s="81"/>
    </row>
    <row r="9363" spans="4:38" s="80" customFormat="1">
      <c r="D9363" s="81"/>
      <c r="E9363" s="81"/>
      <c r="K9363" s="82"/>
      <c r="W9363" s="81"/>
      <c r="X9363" s="81"/>
      <c r="AL9363" s="81"/>
    </row>
    <row r="9364" spans="4:38" s="80" customFormat="1">
      <c r="D9364" s="81"/>
      <c r="E9364" s="81"/>
      <c r="K9364" s="82"/>
      <c r="W9364" s="81"/>
      <c r="X9364" s="81"/>
      <c r="AL9364" s="81"/>
    </row>
    <row r="9365" spans="4:38" s="80" customFormat="1">
      <c r="D9365" s="81"/>
      <c r="E9365" s="81"/>
      <c r="K9365" s="82"/>
      <c r="W9365" s="81"/>
      <c r="X9365" s="81"/>
      <c r="AL9365" s="81"/>
    </row>
    <row r="9366" spans="4:38" s="80" customFormat="1">
      <c r="D9366" s="81"/>
      <c r="E9366" s="81"/>
      <c r="K9366" s="82"/>
      <c r="W9366" s="81"/>
      <c r="X9366" s="81"/>
      <c r="AL9366" s="81"/>
    </row>
    <row r="9367" spans="4:38" s="80" customFormat="1">
      <c r="D9367" s="81"/>
      <c r="E9367" s="81"/>
      <c r="K9367" s="82"/>
      <c r="W9367" s="81"/>
      <c r="X9367" s="81"/>
      <c r="AL9367" s="81"/>
    </row>
    <row r="9368" spans="4:38" s="80" customFormat="1">
      <c r="D9368" s="81"/>
      <c r="E9368" s="81"/>
      <c r="K9368" s="82"/>
      <c r="W9368" s="81"/>
      <c r="X9368" s="81"/>
      <c r="AL9368" s="81"/>
    </row>
    <row r="9369" spans="4:38" s="80" customFormat="1">
      <c r="D9369" s="81"/>
      <c r="E9369" s="81"/>
      <c r="K9369" s="82"/>
      <c r="W9369" s="81"/>
      <c r="X9369" s="81"/>
      <c r="AL9369" s="81"/>
    </row>
    <row r="9370" spans="4:38" s="80" customFormat="1">
      <c r="D9370" s="81"/>
      <c r="E9370" s="81"/>
      <c r="K9370" s="82"/>
      <c r="W9370" s="81"/>
      <c r="X9370" s="81"/>
      <c r="AL9370" s="81"/>
    </row>
    <row r="9371" spans="4:38" s="80" customFormat="1">
      <c r="D9371" s="81"/>
      <c r="E9371" s="81"/>
      <c r="K9371" s="82"/>
      <c r="W9371" s="81"/>
      <c r="X9371" s="81"/>
      <c r="AL9371" s="81"/>
    </row>
    <row r="9372" spans="4:38" s="80" customFormat="1">
      <c r="D9372" s="81"/>
      <c r="E9372" s="81"/>
      <c r="K9372" s="82"/>
      <c r="W9372" s="81"/>
      <c r="X9372" s="81"/>
      <c r="AL9372" s="81"/>
    </row>
    <row r="9373" spans="4:38" s="80" customFormat="1">
      <c r="D9373" s="81"/>
      <c r="E9373" s="81"/>
      <c r="K9373" s="82"/>
      <c r="W9373" s="81"/>
      <c r="X9373" s="81"/>
      <c r="AL9373" s="81"/>
    </row>
    <row r="9374" spans="4:38" s="80" customFormat="1">
      <c r="D9374" s="81"/>
      <c r="E9374" s="81"/>
      <c r="K9374" s="82"/>
      <c r="W9374" s="81"/>
      <c r="X9374" s="81"/>
      <c r="AL9374" s="81"/>
    </row>
    <row r="9375" spans="4:38" s="80" customFormat="1">
      <c r="D9375" s="81"/>
      <c r="E9375" s="81"/>
      <c r="K9375" s="82"/>
      <c r="W9375" s="81"/>
      <c r="X9375" s="81"/>
      <c r="AL9375" s="81"/>
    </row>
    <row r="9376" spans="4:38" s="80" customFormat="1">
      <c r="D9376" s="81"/>
      <c r="E9376" s="81"/>
      <c r="K9376" s="82"/>
      <c r="W9376" s="81"/>
      <c r="X9376" s="81"/>
      <c r="AL9376" s="81"/>
    </row>
    <row r="9377" spans="4:38" s="80" customFormat="1">
      <c r="D9377" s="81"/>
      <c r="E9377" s="81"/>
      <c r="K9377" s="82"/>
      <c r="W9377" s="81"/>
      <c r="X9377" s="81"/>
      <c r="AL9377" s="81"/>
    </row>
    <row r="9378" spans="4:38" s="80" customFormat="1">
      <c r="D9378" s="81"/>
      <c r="E9378" s="81"/>
      <c r="K9378" s="82"/>
      <c r="W9378" s="81"/>
      <c r="X9378" s="81"/>
      <c r="AL9378" s="81"/>
    </row>
    <row r="9379" spans="4:38" s="80" customFormat="1">
      <c r="D9379" s="81"/>
      <c r="E9379" s="81"/>
      <c r="K9379" s="82"/>
      <c r="W9379" s="81"/>
      <c r="X9379" s="81"/>
      <c r="AL9379" s="81"/>
    </row>
    <row r="9380" spans="4:38" s="80" customFormat="1">
      <c r="D9380" s="81"/>
      <c r="E9380" s="81"/>
      <c r="K9380" s="82"/>
      <c r="W9380" s="81"/>
      <c r="X9380" s="81"/>
      <c r="AL9380" s="81"/>
    </row>
    <row r="9381" spans="4:38" s="80" customFormat="1">
      <c r="D9381" s="81"/>
      <c r="E9381" s="81"/>
      <c r="K9381" s="82"/>
      <c r="W9381" s="81"/>
      <c r="X9381" s="81"/>
      <c r="AL9381" s="81"/>
    </row>
    <row r="9382" spans="4:38" s="80" customFormat="1">
      <c r="D9382" s="81"/>
      <c r="E9382" s="81"/>
      <c r="K9382" s="82"/>
      <c r="W9382" s="81"/>
      <c r="X9382" s="81"/>
      <c r="AL9382" s="81"/>
    </row>
    <row r="9383" spans="4:38" s="80" customFormat="1">
      <c r="D9383" s="81"/>
      <c r="E9383" s="81"/>
      <c r="K9383" s="82"/>
      <c r="W9383" s="81"/>
      <c r="X9383" s="81"/>
      <c r="AL9383" s="81"/>
    </row>
    <row r="9384" spans="4:38" s="80" customFormat="1">
      <c r="D9384" s="81"/>
      <c r="E9384" s="81"/>
      <c r="K9384" s="82"/>
      <c r="W9384" s="81"/>
      <c r="X9384" s="81"/>
      <c r="AL9384" s="81"/>
    </row>
    <row r="9385" spans="4:38" s="80" customFormat="1">
      <c r="D9385" s="81"/>
      <c r="E9385" s="81"/>
      <c r="K9385" s="82"/>
      <c r="W9385" s="81"/>
      <c r="X9385" s="81"/>
      <c r="AL9385" s="81"/>
    </row>
    <row r="9386" spans="4:38" s="80" customFormat="1">
      <c r="D9386" s="81"/>
      <c r="E9386" s="81"/>
      <c r="K9386" s="82"/>
      <c r="W9386" s="81"/>
      <c r="X9386" s="81"/>
      <c r="AL9386" s="81"/>
    </row>
    <row r="9387" spans="4:38" s="80" customFormat="1">
      <c r="D9387" s="81"/>
      <c r="E9387" s="81"/>
      <c r="K9387" s="82"/>
      <c r="W9387" s="81"/>
      <c r="X9387" s="81"/>
      <c r="AL9387" s="81"/>
    </row>
    <row r="9388" spans="4:38" s="80" customFormat="1">
      <c r="D9388" s="81"/>
      <c r="E9388" s="81"/>
      <c r="K9388" s="82"/>
      <c r="W9388" s="81"/>
      <c r="X9388" s="81"/>
      <c r="AL9388" s="81"/>
    </row>
    <row r="9389" spans="4:38" s="80" customFormat="1">
      <c r="D9389" s="81"/>
      <c r="E9389" s="81"/>
      <c r="K9389" s="82"/>
      <c r="W9389" s="81"/>
      <c r="X9389" s="81"/>
      <c r="AL9389" s="81"/>
    </row>
    <row r="9390" spans="4:38" s="80" customFormat="1">
      <c r="D9390" s="81"/>
      <c r="E9390" s="81"/>
      <c r="K9390" s="82"/>
      <c r="W9390" s="81"/>
      <c r="X9390" s="81"/>
      <c r="AL9390" s="81"/>
    </row>
    <row r="9391" spans="4:38" s="80" customFormat="1">
      <c r="D9391" s="81"/>
      <c r="E9391" s="81"/>
      <c r="K9391" s="82"/>
      <c r="W9391" s="81"/>
      <c r="X9391" s="81"/>
      <c r="AL9391" s="81"/>
    </row>
    <row r="9392" spans="4:38" s="80" customFormat="1">
      <c r="D9392" s="81"/>
      <c r="E9392" s="81"/>
      <c r="K9392" s="82"/>
      <c r="W9392" s="81"/>
      <c r="X9392" s="81"/>
      <c r="AL9392" s="81"/>
    </row>
    <row r="9393" spans="4:38" s="80" customFormat="1">
      <c r="D9393" s="81"/>
      <c r="E9393" s="81"/>
      <c r="K9393" s="82"/>
      <c r="W9393" s="81"/>
      <c r="X9393" s="81"/>
      <c r="AL9393" s="81"/>
    </row>
    <row r="9394" spans="4:38" s="80" customFormat="1">
      <c r="D9394" s="81"/>
      <c r="E9394" s="81"/>
      <c r="K9394" s="82"/>
      <c r="W9394" s="81"/>
      <c r="X9394" s="81"/>
      <c r="AL9394" s="81"/>
    </row>
    <row r="9395" spans="4:38" s="80" customFormat="1">
      <c r="D9395" s="81"/>
      <c r="E9395" s="81"/>
      <c r="K9395" s="82"/>
      <c r="W9395" s="81"/>
      <c r="X9395" s="81"/>
      <c r="AL9395" s="81"/>
    </row>
    <row r="9396" spans="4:38" s="80" customFormat="1">
      <c r="D9396" s="81"/>
      <c r="E9396" s="81"/>
      <c r="K9396" s="82"/>
      <c r="W9396" s="81"/>
      <c r="X9396" s="81"/>
      <c r="AL9396" s="81"/>
    </row>
    <row r="9397" spans="4:38" s="80" customFormat="1">
      <c r="D9397" s="81"/>
      <c r="E9397" s="81"/>
      <c r="K9397" s="82"/>
      <c r="W9397" s="81"/>
      <c r="X9397" s="81"/>
      <c r="AL9397" s="81"/>
    </row>
    <row r="9398" spans="4:38" s="80" customFormat="1">
      <c r="D9398" s="81"/>
      <c r="E9398" s="81"/>
      <c r="K9398" s="82"/>
      <c r="W9398" s="81"/>
      <c r="X9398" s="81"/>
      <c r="AL9398" s="81"/>
    </row>
    <row r="9399" spans="4:38" s="80" customFormat="1">
      <c r="D9399" s="81"/>
      <c r="E9399" s="81"/>
      <c r="K9399" s="82"/>
      <c r="W9399" s="81"/>
      <c r="X9399" s="81"/>
      <c r="AL9399" s="81"/>
    </row>
    <row r="9400" spans="4:38" s="80" customFormat="1">
      <c r="D9400" s="81"/>
      <c r="E9400" s="81"/>
      <c r="K9400" s="82"/>
      <c r="W9400" s="81"/>
      <c r="X9400" s="81"/>
      <c r="AL9400" s="81"/>
    </row>
    <row r="9401" spans="4:38" s="80" customFormat="1">
      <c r="D9401" s="81"/>
      <c r="E9401" s="81"/>
      <c r="K9401" s="82"/>
      <c r="W9401" s="81"/>
      <c r="X9401" s="81"/>
      <c r="AL9401" s="81"/>
    </row>
    <row r="9402" spans="4:38" s="80" customFormat="1">
      <c r="D9402" s="81"/>
      <c r="E9402" s="81"/>
      <c r="K9402" s="82"/>
      <c r="W9402" s="81"/>
      <c r="X9402" s="81"/>
      <c r="AL9402" s="81"/>
    </row>
    <row r="9403" spans="4:38" s="80" customFormat="1">
      <c r="D9403" s="81"/>
      <c r="E9403" s="81"/>
      <c r="K9403" s="82"/>
      <c r="W9403" s="81"/>
      <c r="X9403" s="81"/>
      <c r="AL9403" s="81"/>
    </row>
    <row r="9404" spans="4:38" s="80" customFormat="1">
      <c r="D9404" s="81"/>
      <c r="E9404" s="81"/>
      <c r="K9404" s="82"/>
      <c r="W9404" s="81"/>
      <c r="X9404" s="81"/>
      <c r="AL9404" s="81"/>
    </row>
    <row r="9405" spans="4:38" s="80" customFormat="1">
      <c r="D9405" s="81"/>
      <c r="E9405" s="81"/>
      <c r="K9405" s="82"/>
      <c r="W9405" s="81"/>
      <c r="X9405" s="81"/>
      <c r="AL9405" s="81"/>
    </row>
    <row r="9406" spans="4:38" s="80" customFormat="1">
      <c r="D9406" s="81"/>
      <c r="E9406" s="81"/>
      <c r="K9406" s="82"/>
      <c r="W9406" s="81"/>
      <c r="X9406" s="81"/>
      <c r="AL9406" s="81"/>
    </row>
    <row r="9407" spans="4:38" s="80" customFormat="1">
      <c r="D9407" s="81"/>
      <c r="E9407" s="81"/>
      <c r="K9407" s="82"/>
      <c r="W9407" s="81"/>
      <c r="X9407" s="81"/>
      <c r="AL9407" s="81"/>
    </row>
    <row r="9408" spans="4:38" s="80" customFormat="1">
      <c r="D9408" s="81"/>
      <c r="E9408" s="81"/>
      <c r="K9408" s="82"/>
      <c r="W9408" s="81"/>
      <c r="X9408" s="81"/>
      <c r="AL9408" s="81"/>
    </row>
    <row r="9409" spans="4:38" s="80" customFormat="1">
      <c r="D9409" s="81"/>
      <c r="E9409" s="81"/>
      <c r="K9409" s="82"/>
      <c r="W9409" s="81"/>
      <c r="X9409" s="81"/>
      <c r="AL9409" s="81"/>
    </row>
    <row r="9410" spans="4:38" s="80" customFormat="1">
      <c r="D9410" s="81"/>
      <c r="E9410" s="81"/>
      <c r="K9410" s="82"/>
      <c r="W9410" s="81"/>
      <c r="X9410" s="81"/>
      <c r="AL9410" s="81"/>
    </row>
    <row r="9411" spans="4:38" s="80" customFormat="1">
      <c r="D9411" s="81"/>
      <c r="E9411" s="81"/>
      <c r="K9411" s="82"/>
      <c r="W9411" s="81"/>
      <c r="X9411" s="81"/>
      <c r="AL9411" s="81"/>
    </row>
    <row r="9412" spans="4:38" s="80" customFormat="1">
      <c r="D9412" s="81"/>
      <c r="E9412" s="81"/>
      <c r="K9412" s="82"/>
      <c r="W9412" s="81"/>
      <c r="X9412" s="81"/>
      <c r="AL9412" s="81"/>
    </row>
    <row r="9413" spans="4:38" s="80" customFormat="1">
      <c r="D9413" s="81"/>
      <c r="E9413" s="81"/>
      <c r="K9413" s="82"/>
      <c r="W9413" s="81"/>
      <c r="X9413" s="81"/>
      <c r="AL9413" s="81"/>
    </row>
    <row r="9414" spans="4:38" s="80" customFormat="1">
      <c r="D9414" s="81"/>
      <c r="E9414" s="81"/>
      <c r="K9414" s="82"/>
      <c r="W9414" s="81"/>
      <c r="X9414" s="81"/>
      <c r="AL9414" s="81"/>
    </row>
    <row r="9415" spans="4:38" s="80" customFormat="1">
      <c r="D9415" s="81"/>
      <c r="E9415" s="81"/>
      <c r="K9415" s="82"/>
      <c r="W9415" s="81"/>
      <c r="X9415" s="81"/>
      <c r="AL9415" s="81"/>
    </row>
    <row r="9416" spans="4:38" s="80" customFormat="1">
      <c r="D9416" s="81"/>
      <c r="E9416" s="81"/>
      <c r="K9416" s="82"/>
      <c r="W9416" s="81"/>
      <c r="X9416" s="81"/>
      <c r="AL9416" s="81"/>
    </row>
    <row r="9417" spans="4:38" s="80" customFormat="1">
      <c r="D9417" s="81"/>
      <c r="E9417" s="81"/>
      <c r="K9417" s="82"/>
      <c r="W9417" s="81"/>
      <c r="X9417" s="81"/>
      <c r="AL9417" s="81"/>
    </row>
    <row r="9418" spans="4:38" s="80" customFormat="1">
      <c r="D9418" s="81"/>
      <c r="E9418" s="81"/>
      <c r="K9418" s="82"/>
      <c r="W9418" s="81"/>
      <c r="X9418" s="81"/>
      <c r="AL9418" s="81"/>
    </row>
    <row r="9419" spans="4:38" s="80" customFormat="1">
      <c r="D9419" s="81"/>
      <c r="E9419" s="81"/>
      <c r="K9419" s="82"/>
      <c r="W9419" s="81"/>
      <c r="X9419" s="81"/>
      <c r="AL9419" s="81"/>
    </row>
    <row r="9420" spans="4:38" s="80" customFormat="1">
      <c r="D9420" s="81"/>
      <c r="E9420" s="81"/>
      <c r="K9420" s="82"/>
      <c r="W9420" s="81"/>
      <c r="X9420" s="81"/>
      <c r="AL9420" s="81"/>
    </row>
    <row r="9421" spans="4:38" s="80" customFormat="1">
      <c r="D9421" s="81"/>
      <c r="E9421" s="81"/>
      <c r="K9421" s="82"/>
      <c r="W9421" s="81"/>
      <c r="X9421" s="81"/>
      <c r="AL9421" s="81"/>
    </row>
    <row r="9422" spans="4:38" s="80" customFormat="1">
      <c r="D9422" s="81"/>
      <c r="E9422" s="81"/>
      <c r="K9422" s="82"/>
      <c r="W9422" s="81"/>
      <c r="X9422" s="81"/>
      <c r="AL9422" s="81"/>
    </row>
    <row r="9423" spans="4:38" s="80" customFormat="1">
      <c r="D9423" s="81"/>
      <c r="E9423" s="81"/>
      <c r="K9423" s="82"/>
      <c r="W9423" s="81"/>
      <c r="X9423" s="81"/>
      <c r="AL9423" s="81"/>
    </row>
    <row r="9424" spans="4:38" s="80" customFormat="1">
      <c r="D9424" s="81"/>
      <c r="E9424" s="81"/>
      <c r="K9424" s="82"/>
      <c r="W9424" s="81"/>
      <c r="X9424" s="81"/>
      <c r="AL9424" s="81"/>
    </row>
    <row r="9425" spans="4:38" s="80" customFormat="1">
      <c r="D9425" s="81"/>
      <c r="E9425" s="81"/>
      <c r="K9425" s="82"/>
      <c r="W9425" s="81"/>
      <c r="X9425" s="81"/>
      <c r="AL9425" s="81"/>
    </row>
    <row r="9426" spans="4:38" s="80" customFormat="1">
      <c r="D9426" s="81"/>
      <c r="E9426" s="81"/>
      <c r="K9426" s="82"/>
      <c r="W9426" s="81"/>
      <c r="X9426" s="81"/>
      <c r="AL9426" s="81"/>
    </row>
    <row r="9427" spans="4:38" s="80" customFormat="1">
      <c r="D9427" s="81"/>
      <c r="E9427" s="81"/>
      <c r="K9427" s="82"/>
      <c r="W9427" s="81"/>
      <c r="X9427" s="81"/>
      <c r="AL9427" s="81"/>
    </row>
    <row r="9428" spans="4:38" s="80" customFormat="1">
      <c r="D9428" s="81"/>
      <c r="E9428" s="81"/>
      <c r="K9428" s="82"/>
      <c r="W9428" s="81"/>
      <c r="X9428" s="81"/>
      <c r="AL9428" s="81"/>
    </row>
    <row r="9429" spans="4:38" s="80" customFormat="1">
      <c r="D9429" s="81"/>
      <c r="E9429" s="81"/>
      <c r="K9429" s="82"/>
      <c r="W9429" s="81"/>
      <c r="X9429" s="81"/>
      <c r="AL9429" s="81"/>
    </row>
    <row r="9430" spans="4:38" s="80" customFormat="1">
      <c r="D9430" s="81"/>
      <c r="E9430" s="81"/>
      <c r="K9430" s="82"/>
      <c r="W9430" s="81"/>
      <c r="X9430" s="81"/>
      <c r="AL9430" s="81"/>
    </row>
    <row r="9431" spans="4:38" s="80" customFormat="1">
      <c r="D9431" s="81"/>
      <c r="E9431" s="81"/>
      <c r="K9431" s="82"/>
      <c r="W9431" s="81"/>
      <c r="X9431" s="81"/>
      <c r="AL9431" s="81"/>
    </row>
    <row r="9432" spans="4:38" s="80" customFormat="1">
      <c r="D9432" s="81"/>
      <c r="E9432" s="81"/>
      <c r="K9432" s="82"/>
      <c r="W9432" s="81"/>
      <c r="X9432" s="81"/>
      <c r="AL9432" s="81"/>
    </row>
    <row r="9433" spans="4:38" s="80" customFormat="1">
      <c r="D9433" s="81"/>
      <c r="E9433" s="81"/>
      <c r="K9433" s="82"/>
      <c r="W9433" s="81"/>
      <c r="X9433" s="81"/>
      <c r="AL9433" s="81"/>
    </row>
    <row r="9434" spans="4:38" s="80" customFormat="1">
      <c r="D9434" s="81"/>
      <c r="E9434" s="81"/>
      <c r="K9434" s="82"/>
      <c r="W9434" s="81"/>
      <c r="X9434" s="81"/>
      <c r="AL9434" s="81"/>
    </row>
    <row r="9435" spans="4:38" s="80" customFormat="1">
      <c r="D9435" s="81"/>
      <c r="E9435" s="81"/>
      <c r="K9435" s="82"/>
      <c r="W9435" s="81"/>
      <c r="X9435" s="81"/>
      <c r="AL9435" s="81"/>
    </row>
    <row r="9436" spans="4:38" s="80" customFormat="1">
      <c r="D9436" s="81"/>
      <c r="E9436" s="81"/>
      <c r="K9436" s="82"/>
      <c r="W9436" s="81"/>
      <c r="X9436" s="81"/>
      <c r="AL9436" s="81"/>
    </row>
    <row r="9437" spans="4:38" s="80" customFormat="1">
      <c r="D9437" s="81"/>
      <c r="E9437" s="81"/>
      <c r="K9437" s="82"/>
      <c r="W9437" s="81"/>
      <c r="X9437" s="81"/>
      <c r="AL9437" s="81"/>
    </row>
    <row r="9438" spans="4:38" s="80" customFormat="1">
      <c r="D9438" s="81"/>
      <c r="E9438" s="81"/>
      <c r="K9438" s="82"/>
      <c r="W9438" s="81"/>
      <c r="X9438" s="81"/>
      <c r="AL9438" s="81"/>
    </row>
    <row r="9439" spans="4:38" s="80" customFormat="1">
      <c r="D9439" s="81"/>
      <c r="E9439" s="81"/>
      <c r="K9439" s="82"/>
      <c r="W9439" s="81"/>
      <c r="X9439" s="81"/>
      <c r="AL9439" s="81"/>
    </row>
    <row r="9440" spans="4:38" s="80" customFormat="1">
      <c r="D9440" s="81"/>
      <c r="E9440" s="81"/>
      <c r="K9440" s="82"/>
      <c r="W9440" s="81"/>
      <c r="X9440" s="81"/>
      <c r="AL9440" s="81"/>
    </row>
    <row r="9441" spans="4:38" s="80" customFormat="1">
      <c r="D9441" s="81"/>
      <c r="E9441" s="81"/>
      <c r="K9441" s="82"/>
      <c r="W9441" s="81"/>
      <c r="X9441" s="81"/>
      <c r="AL9441" s="81"/>
    </row>
    <row r="9442" spans="4:38" s="80" customFormat="1">
      <c r="D9442" s="81"/>
      <c r="E9442" s="81"/>
      <c r="K9442" s="82"/>
      <c r="W9442" s="81"/>
      <c r="X9442" s="81"/>
      <c r="AL9442" s="81"/>
    </row>
    <row r="9443" spans="4:38" s="80" customFormat="1">
      <c r="D9443" s="81"/>
      <c r="E9443" s="81"/>
      <c r="K9443" s="82"/>
      <c r="W9443" s="81"/>
      <c r="X9443" s="81"/>
      <c r="AL9443" s="81"/>
    </row>
    <row r="9444" spans="4:38" s="80" customFormat="1">
      <c r="D9444" s="81"/>
      <c r="E9444" s="81"/>
      <c r="K9444" s="82"/>
      <c r="W9444" s="81"/>
      <c r="X9444" s="81"/>
      <c r="AL9444" s="81"/>
    </row>
    <row r="9445" spans="4:38" s="80" customFormat="1">
      <c r="D9445" s="81"/>
      <c r="E9445" s="81"/>
      <c r="K9445" s="82"/>
      <c r="W9445" s="81"/>
      <c r="X9445" s="81"/>
      <c r="AL9445" s="81"/>
    </row>
    <row r="9446" spans="4:38" s="80" customFormat="1">
      <c r="D9446" s="81"/>
      <c r="E9446" s="81"/>
      <c r="K9446" s="82"/>
      <c r="W9446" s="81"/>
      <c r="X9446" s="81"/>
      <c r="AL9446" s="81"/>
    </row>
    <row r="9447" spans="4:38" s="80" customFormat="1">
      <c r="D9447" s="81"/>
      <c r="E9447" s="81"/>
      <c r="K9447" s="82"/>
      <c r="W9447" s="81"/>
      <c r="X9447" s="81"/>
      <c r="AL9447" s="81"/>
    </row>
    <row r="9448" spans="4:38" s="80" customFormat="1">
      <c r="D9448" s="81"/>
      <c r="E9448" s="81"/>
      <c r="K9448" s="82"/>
      <c r="W9448" s="81"/>
      <c r="X9448" s="81"/>
      <c r="AL9448" s="81"/>
    </row>
    <row r="9449" spans="4:38" s="80" customFormat="1">
      <c r="D9449" s="81"/>
      <c r="E9449" s="81"/>
      <c r="K9449" s="82"/>
      <c r="W9449" s="81"/>
      <c r="X9449" s="81"/>
      <c r="AL9449" s="81"/>
    </row>
    <row r="9450" spans="4:38" s="80" customFormat="1">
      <c r="D9450" s="81"/>
      <c r="E9450" s="81"/>
      <c r="K9450" s="82"/>
      <c r="W9450" s="81"/>
      <c r="X9450" s="81"/>
      <c r="AL9450" s="81"/>
    </row>
    <row r="9451" spans="4:38" s="80" customFormat="1">
      <c r="D9451" s="81"/>
      <c r="E9451" s="81"/>
      <c r="K9451" s="82"/>
      <c r="W9451" s="81"/>
      <c r="X9451" s="81"/>
      <c r="AL9451" s="81"/>
    </row>
    <row r="9452" spans="4:38" s="80" customFormat="1">
      <c r="D9452" s="81"/>
      <c r="E9452" s="81"/>
      <c r="K9452" s="82"/>
      <c r="W9452" s="81"/>
      <c r="X9452" s="81"/>
      <c r="AL9452" s="81"/>
    </row>
    <row r="9453" spans="4:38" s="80" customFormat="1">
      <c r="D9453" s="81"/>
      <c r="E9453" s="81"/>
      <c r="K9453" s="82"/>
      <c r="W9453" s="81"/>
      <c r="X9453" s="81"/>
      <c r="AL9453" s="81"/>
    </row>
    <row r="9454" spans="4:38" s="80" customFormat="1">
      <c r="D9454" s="81"/>
      <c r="E9454" s="81"/>
      <c r="K9454" s="82"/>
      <c r="W9454" s="81"/>
      <c r="X9454" s="81"/>
      <c r="AL9454" s="81"/>
    </row>
    <row r="9455" spans="4:38" s="80" customFormat="1">
      <c r="D9455" s="81"/>
      <c r="E9455" s="81"/>
      <c r="K9455" s="82"/>
      <c r="W9455" s="81"/>
      <c r="X9455" s="81"/>
      <c r="AL9455" s="81"/>
    </row>
    <row r="9456" spans="4:38" s="80" customFormat="1">
      <c r="D9456" s="81"/>
      <c r="E9456" s="81"/>
      <c r="K9456" s="82"/>
      <c r="W9456" s="81"/>
      <c r="X9456" s="81"/>
      <c r="AL9456" s="81"/>
    </row>
    <row r="9457" spans="4:38" s="80" customFormat="1">
      <c r="D9457" s="81"/>
      <c r="E9457" s="81"/>
      <c r="K9457" s="82"/>
      <c r="W9457" s="81"/>
      <c r="X9457" s="81"/>
      <c r="AL9457" s="81"/>
    </row>
    <row r="9458" spans="4:38" s="80" customFormat="1">
      <c r="D9458" s="81"/>
      <c r="E9458" s="81"/>
      <c r="K9458" s="82"/>
      <c r="W9458" s="81"/>
      <c r="X9458" s="81"/>
      <c r="AL9458" s="81"/>
    </row>
    <row r="9459" spans="4:38" s="80" customFormat="1">
      <c r="D9459" s="81"/>
      <c r="E9459" s="81"/>
      <c r="K9459" s="82"/>
      <c r="W9459" s="81"/>
      <c r="X9459" s="81"/>
      <c r="AL9459" s="81"/>
    </row>
    <row r="9460" spans="4:38" s="80" customFormat="1">
      <c r="D9460" s="81"/>
      <c r="E9460" s="81"/>
      <c r="K9460" s="82"/>
      <c r="W9460" s="81"/>
      <c r="X9460" s="81"/>
      <c r="AL9460" s="81"/>
    </row>
    <row r="9461" spans="4:38" s="80" customFormat="1">
      <c r="D9461" s="81"/>
      <c r="E9461" s="81"/>
      <c r="K9461" s="82"/>
      <c r="W9461" s="81"/>
      <c r="X9461" s="81"/>
      <c r="AL9461" s="81"/>
    </row>
    <row r="9462" spans="4:38" s="80" customFormat="1">
      <c r="D9462" s="81"/>
      <c r="E9462" s="81"/>
      <c r="K9462" s="82"/>
      <c r="W9462" s="81"/>
      <c r="X9462" s="81"/>
      <c r="AL9462" s="81"/>
    </row>
    <row r="9463" spans="4:38" s="80" customFormat="1">
      <c r="D9463" s="81"/>
      <c r="E9463" s="81"/>
      <c r="K9463" s="82"/>
      <c r="W9463" s="81"/>
      <c r="X9463" s="81"/>
      <c r="AL9463" s="81"/>
    </row>
    <row r="9464" spans="4:38" s="80" customFormat="1">
      <c r="D9464" s="81"/>
      <c r="E9464" s="81"/>
      <c r="K9464" s="82"/>
      <c r="W9464" s="81"/>
      <c r="X9464" s="81"/>
      <c r="AL9464" s="81"/>
    </row>
    <row r="9465" spans="4:38" s="80" customFormat="1">
      <c r="D9465" s="81"/>
      <c r="E9465" s="81"/>
      <c r="K9465" s="82"/>
      <c r="W9465" s="81"/>
      <c r="X9465" s="81"/>
      <c r="AL9465" s="81"/>
    </row>
    <row r="9466" spans="4:38" s="80" customFormat="1">
      <c r="D9466" s="81"/>
      <c r="E9466" s="81"/>
      <c r="K9466" s="82"/>
      <c r="W9466" s="81"/>
      <c r="X9466" s="81"/>
      <c r="AL9466" s="81"/>
    </row>
    <row r="9467" spans="4:38" s="80" customFormat="1">
      <c r="D9467" s="81"/>
      <c r="E9467" s="81"/>
      <c r="K9467" s="82"/>
      <c r="W9467" s="81"/>
      <c r="X9467" s="81"/>
      <c r="AL9467" s="81"/>
    </row>
    <row r="9468" spans="4:38" s="80" customFormat="1">
      <c r="D9468" s="81"/>
      <c r="E9468" s="81"/>
      <c r="K9468" s="82"/>
      <c r="W9468" s="81"/>
      <c r="X9468" s="81"/>
      <c r="AL9468" s="81"/>
    </row>
    <row r="9469" spans="4:38" s="80" customFormat="1">
      <c r="D9469" s="81"/>
      <c r="E9469" s="81"/>
      <c r="K9469" s="82"/>
      <c r="W9469" s="81"/>
      <c r="X9469" s="81"/>
      <c r="AL9469" s="81"/>
    </row>
    <row r="9470" spans="4:38" s="80" customFormat="1">
      <c r="D9470" s="81"/>
      <c r="E9470" s="81"/>
      <c r="K9470" s="82"/>
      <c r="W9470" s="81"/>
      <c r="X9470" s="81"/>
      <c r="AL9470" s="81"/>
    </row>
    <row r="9471" spans="4:38" s="80" customFormat="1">
      <c r="D9471" s="81"/>
      <c r="E9471" s="81"/>
      <c r="K9471" s="82"/>
      <c r="W9471" s="81"/>
      <c r="X9471" s="81"/>
      <c r="AL9471" s="81"/>
    </row>
    <row r="9472" spans="4:38" s="80" customFormat="1">
      <c r="D9472" s="81"/>
      <c r="E9472" s="81"/>
      <c r="K9472" s="82"/>
      <c r="W9472" s="81"/>
      <c r="X9472" s="81"/>
      <c r="AL9472" s="81"/>
    </row>
    <row r="9473" spans="4:38" s="80" customFormat="1">
      <c r="D9473" s="81"/>
      <c r="E9473" s="81"/>
      <c r="K9473" s="82"/>
      <c r="W9473" s="81"/>
      <c r="X9473" s="81"/>
      <c r="AL9473" s="81"/>
    </row>
    <row r="9474" spans="4:38" s="80" customFormat="1">
      <c r="D9474" s="81"/>
      <c r="E9474" s="81"/>
      <c r="K9474" s="82"/>
      <c r="W9474" s="81"/>
      <c r="X9474" s="81"/>
      <c r="AL9474" s="81"/>
    </row>
    <row r="9475" spans="4:38" s="80" customFormat="1">
      <c r="D9475" s="81"/>
      <c r="E9475" s="81"/>
      <c r="K9475" s="82"/>
      <c r="W9475" s="81"/>
      <c r="X9475" s="81"/>
      <c r="AL9475" s="81"/>
    </row>
    <row r="9476" spans="4:38" s="80" customFormat="1">
      <c r="D9476" s="81"/>
      <c r="E9476" s="81"/>
      <c r="K9476" s="82"/>
      <c r="W9476" s="81"/>
      <c r="X9476" s="81"/>
      <c r="AL9476" s="81"/>
    </row>
    <row r="9477" spans="4:38" s="80" customFormat="1">
      <c r="D9477" s="81"/>
      <c r="E9477" s="81"/>
      <c r="K9477" s="82"/>
      <c r="W9477" s="81"/>
      <c r="X9477" s="81"/>
      <c r="AL9477" s="81"/>
    </row>
    <row r="9478" spans="4:38" s="80" customFormat="1">
      <c r="D9478" s="81"/>
      <c r="E9478" s="81"/>
      <c r="K9478" s="82"/>
      <c r="W9478" s="81"/>
      <c r="X9478" s="81"/>
      <c r="AL9478" s="81"/>
    </row>
    <row r="9479" spans="4:38" s="80" customFormat="1">
      <c r="D9479" s="81"/>
      <c r="E9479" s="81"/>
      <c r="K9479" s="82"/>
      <c r="W9479" s="81"/>
      <c r="X9479" s="81"/>
      <c r="AL9479" s="81"/>
    </row>
    <row r="9480" spans="4:38" s="80" customFormat="1">
      <c r="D9480" s="81"/>
      <c r="E9480" s="81"/>
      <c r="K9480" s="82"/>
      <c r="W9480" s="81"/>
      <c r="X9480" s="81"/>
      <c r="AL9480" s="81"/>
    </row>
    <row r="9481" spans="4:38" s="80" customFormat="1">
      <c r="D9481" s="81"/>
      <c r="E9481" s="81"/>
      <c r="K9481" s="82"/>
      <c r="W9481" s="81"/>
      <c r="X9481" s="81"/>
      <c r="AL9481" s="81"/>
    </row>
    <row r="9482" spans="4:38" s="80" customFormat="1">
      <c r="D9482" s="81"/>
      <c r="E9482" s="81"/>
      <c r="K9482" s="82"/>
      <c r="W9482" s="81"/>
      <c r="X9482" s="81"/>
      <c r="AL9482" s="81"/>
    </row>
    <row r="9483" spans="4:38" s="80" customFormat="1">
      <c r="D9483" s="81"/>
      <c r="E9483" s="81"/>
      <c r="K9483" s="82"/>
      <c r="W9483" s="81"/>
      <c r="X9483" s="81"/>
      <c r="AL9483" s="81"/>
    </row>
    <row r="9484" spans="4:38" s="80" customFormat="1">
      <c r="D9484" s="81"/>
      <c r="E9484" s="81"/>
      <c r="K9484" s="82"/>
      <c r="W9484" s="81"/>
      <c r="X9484" s="81"/>
      <c r="AL9484" s="81"/>
    </row>
    <row r="9485" spans="4:38" s="80" customFormat="1">
      <c r="D9485" s="81"/>
      <c r="E9485" s="81"/>
      <c r="K9485" s="82"/>
      <c r="W9485" s="81"/>
      <c r="X9485" s="81"/>
      <c r="AL9485" s="81"/>
    </row>
    <row r="9486" spans="4:38" s="80" customFormat="1">
      <c r="D9486" s="81"/>
      <c r="E9486" s="81"/>
      <c r="K9486" s="82"/>
      <c r="W9486" s="81"/>
      <c r="X9486" s="81"/>
      <c r="AL9486" s="81"/>
    </row>
    <row r="9487" spans="4:38" s="80" customFormat="1">
      <c r="D9487" s="81"/>
      <c r="E9487" s="81"/>
      <c r="K9487" s="82"/>
      <c r="W9487" s="81"/>
      <c r="X9487" s="81"/>
      <c r="AL9487" s="81"/>
    </row>
    <row r="9488" spans="4:38" s="80" customFormat="1">
      <c r="D9488" s="81"/>
      <c r="E9488" s="81"/>
      <c r="K9488" s="82"/>
      <c r="W9488" s="81"/>
      <c r="X9488" s="81"/>
      <c r="AL9488" s="81"/>
    </row>
    <row r="9489" spans="4:38" s="80" customFormat="1">
      <c r="D9489" s="81"/>
      <c r="E9489" s="81"/>
      <c r="K9489" s="82"/>
      <c r="W9489" s="81"/>
      <c r="X9489" s="81"/>
      <c r="AL9489" s="81"/>
    </row>
    <row r="9490" spans="4:38" s="80" customFormat="1">
      <c r="D9490" s="81"/>
      <c r="E9490" s="81"/>
      <c r="K9490" s="82"/>
      <c r="W9490" s="81"/>
      <c r="X9490" s="81"/>
      <c r="AL9490" s="81"/>
    </row>
    <row r="9491" spans="4:38" s="80" customFormat="1">
      <c r="D9491" s="81"/>
      <c r="E9491" s="81"/>
      <c r="K9491" s="82"/>
      <c r="W9491" s="81"/>
      <c r="X9491" s="81"/>
      <c r="AL9491" s="81"/>
    </row>
    <row r="9492" spans="4:38" s="80" customFormat="1">
      <c r="D9492" s="81"/>
      <c r="E9492" s="81"/>
      <c r="K9492" s="82"/>
      <c r="W9492" s="81"/>
      <c r="X9492" s="81"/>
      <c r="AL9492" s="81"/>
    </row>
    <row r="9493" spans="4:38" s="80" customFormat="1">
      <c r="D9493" s="81"/>
      <c r="E9493" s="81"/>
      <c r="K9493" s="82"/>
      <c r="W9493" s="81"/>
      <c r="X9493" s="81"/>
      <c r="AL9493" s="81"/>
    </row>
    <row r="9494" spans="4:38" s="80" customFormat="1">
      <c r="D9494" s="81"/>
      <c r="E9494" s="81"/>
      <c r="K9494" s="82"/>
      <c r="W9494" s="81"/>
      <c r="X9494" s="81"/>
      <c r="AL9494" s="81"/>
    </row>
    <row r="9495" spans="4:38" s="80" customFormat="1">
      <c r="D9495" s="81"/>
      <c r="E9495" s="81"/>
      <c r="K9495" s="82"/>
      <c r="W9495" s="81"/>
      <c r="X9495" s="81"/>
      <c r="AL9495" s="81"/>
    </row>
    <row r="9496" spans="4:38" s="80" customFormat="1">
      <c r="D9496" s="81"/>
      <c r="E9496" s="81"/>
      <c r="K9496" s="82"/>
      <c r="W9496" s="81"/>
      <c r="X9496" s="81"/>
      <c r="AL9496" s="81"/>
    </row>
    <row r="9497" spans="4:38" s="80" customFormat="1">
      <c r="D9497" s="81"/>
      <c r="E9497" s="81"/>
      <c r="K9497" s="82"/>
      <c r="W9497" s="81"/>
      <c r="X9497" s="81"/>
      <c r="AL9497" s="81"/>
    </row>
    <row r="9498" spans="4:38" s="80" customFormat="1">
      <c r="D9498" s="81"/>
      <c r="E9498" s="81"/>
      <c r="K9498" s="82"/>
      <c r="W9498" s="81"/>
      <c r="X9498" s="81"/>
      <c r="AL9498" s="81"/>
    </row>
    <row r="9499" spans="4:38" s="80" customFormat="1">
      <c r="D9499" s="81"/>
      <c r="E9499" s="81"/>
      <c r="K9499" s="82"/>
      <c r="W9499" s="81"/>
      <c r="X9499" s="81"/>
      <c r="AL9499" s="81"/>
    </row>
    <row r="9500" spans="4:38" s="80" customFormat="1">
      <c r="D9500" s="81"/>
      <c r="E9500" s="81"/>
      <c r="K9500" s="82"/>
      <c r="W9500" s="81"/>
      <c r="X9500" s="81"/>
      <c r="AL9500" s="81"/>
    </row>
    <row r="9501" spans="4:38" s="80" customFormat="1">
      <c r="D9501" s="81"/>
      <c r="E9501" s="81"/>
      <c r="K9501" s="82"/>
      <c r="W9501" s="81"/>
      <c r="X9501" s="81"/>
      <c r="AL9501" s="81"/>
    </row>
    <row r="9502" spans="4:38" s="80" customFormat="1">
      <c r="D9502" s="81"/>
      <c r="E9502" s="81"/>
      <c r="K9502" s="82"/>
      <c r="W9502" s="81"/>
      <c r="X9502" s="81"/>
      <c r="AL9502" s="81"/>
    </row>
    <row r="9503" spans="4:38" s="80" customFormat="1">
      <c r="D9503" s="81"/>
      <c r="E9503" s="81"/>
      <c r="K9503" s="82"/>
      <c r="W9503" s="81"/>
      <c r="X9503" s="81"/>
      <c r="AL9503" s="81"/>
    </row>
    <row r="9504" spans="4:38" s="80" customFormat="1">
      <c r="D9504" s="81"/>
      <c r="E9504" s="81"/>
      <c r="K9504" s="82"/>
      <c r="W9504" s="81"/>
      <c r="X9504" s="81"/>
      <c r="AL9504" s="81"/>
    </row>
    <row r="9505" spans="4:38" s="80" customFormat="1">
      <c r="D9505" s="81"/>
      <c r="E9505" s="81"/>
      <c r="K9505" s="82"/>
      <c r="W9505" s="81"/>
      <c r="X9505" s="81"/>
      <c r="AL9505" s="81"/>
    </row>
    <row r="9506" spans="4:38" s="80" customFormat="1">
      <c r="D9506" s="81"/>
      <c r="E9506" s="81"/>
      <c r="K9506" s="82"/>
      <c r="W9506" s="81"/>
      <c r="X9506" s="81"/>
      <c r="AL9506" s="81"/>
    </row>
    <row r="9507" spans="4:38" s="80" customFormat="1">
      <c r="D9507" s="81"/>
      <c r="E9507" s="81"/>
      <c r="K9507" s="82"/>
      <c r="W9507" s="81"/>
      <c r="X9507" s="81"/>
      <c r="AL9507" s="81"/>
    </row>
    <row r="9508" spans="4:38" s="80" customFormat="1">
      <c r="D9508" s="81"/>
      <c r="E9508" s="81"/>
      <c r="K9508" s="82"/>
      <c r="W9508" s="81"/>
      <c r="X9508" s="81"/>
      <c r="AL9508" s="81"/>
    </row>
    <row r="9509" spans="4:38" s="80" customFormat="1">
      <c r="D9509" s="81"/>
      <c r="E9509" s="81"/>
      <c r="K9509" s="82"/>
      <c r="W9509" s="81"/>
      <c r="X9509" s="81"/>
      <c r="AL9509" s="81"/>
    </row>
    <row r="9510" spans="4:38" s="80" customFormat="1">
      <c r="D9510" s="81"/>
      <c r="E9510" s="81"/>
      <c r="K9510" s="82"/>
      <c r="W9510" s="81"/>
      <c r="X9510" s="81"/>
      <c r="AL9510" s="81"/>
    </row>
    <row r="9511" spans="4:38" s="80" customFormat="1">
      <c r="D9511" s="81"/>
      <c r="E9511" s="81"/>
      <c r="K9511" s="82"/>
      <c r="W9511" s="81"/>
      <c r="X9511" s="81"/>
      <c r="AL9511" s="81"/>
    </row>
    <row r="9512" spans="4:38" s="80" customFormat="1">
      <c r="D9512" s="81"/>
      <c r="E9512" s="81"/>
      <c r="K9512" s="82"/>
      <c r="W9512" s="81"/>
      <c r="X9512" s="81"/>
      <c r="AL9512" s="81"/>
    </row>
    <row r="9513" spans="4:38" s="80" customFormat="1">
      <c r="D9513" s="81"/>
      <c r="E9513" s="81"/>
      <c r="K9513" s="82"/>
      <c r="W9513" s="81"/>
      <c r="X9513" s="81"/>
      <c r="AL9513" s="81"/>
    </row>
    <row r="9514" spans="4:38" s="80" customFormat="1">
      <c r="D9514" s="81"/>
      <c r="E9514" s="81"/>
      <c r="K9514" s="82"/>
      <c r="W9514" s="81"/>
      <c r="X9514" s="81"/>
      <c r="AL9514" s="81"/>
    </row>
    <row r="9515" spans="4:38" s="80" customFormat="1">
      <c r="D9515" s="81"/>
      <c r="E9515" s="81"/>
      <c r="K9515" s="82"/>
      <c r="W9515" s="81"/>
      <c r="X9515" s="81"/>
      <c r="AL9515" s="81"/>
    </row>
    <row r="9516" spans="4:38" s="80" customFormat="1">
      <c r="D9516" s="81"/>
      <c r="E9516" s="81"/>
      <c r="K9516" s="82"/>
      <c r="W9516" s="81"/>
      <c r="X9516" s="81"/>
      <c r="AL9516" s="81"/>
    </row>
    <row r="9517" spans="4:38" s="80" customFormat="1">
      <c r="D9517" s="81"/>
      <c r="E9517" s="81"/>
      <c r="K9517" s="82"/>
      <c r="W9517" s="81"/>
      <c r="X9517" s="81"/>
      <c r="AL9517" s="81"/>
    </row>
    <row r="9518" spans="4:38" s="80" customFormat="1">
      <c r="D9518" s="81"/>
      <c r="E9518" s="81"/>
      <c r="K9518" s="82"/>
      <c r="W9518" s="81"/>
      <c r="X9518" s="81"/>
      <c r="AL9518" s="81"/>
    </row>
    <row r="9519" spans="4:38" s="80" customFormat="1">
      <c r="D9519" s="81"/>
      <c r="E9519" s="81"/>
      <c r="K9519" s="82"/>
      <c r="W9519" s="81"/>
      <c r="X9519" s="81"/>
      <c r="AL9519" s="81"/>
    </row>
    <row r="9520" spans="4:38" s="80" customFormat="1">
      <c r="D9520" s="81"/>
      <c r="E9520" s="81"/>
      <c r="K9520" s="82"/>
      <c r="W9520" s="81"/>
      <c r="X9520" s="81"/>
      <c r="AL9520" s="81"/>
    </row>
    <row r="9521" spans="4:38" s="80" customFormat="1">
      <c r="D9521" s="81"/>
      <c r="E9521" s="81"/>
      <c r="K9521" s="82"/>
      <c r="W9521" s="81"/>
      <c r="X9521" s="81"/>
      <c r="AL9521" s="81"/>
    </row>
    <row r="9522" spans="4:38" s="80" customFormat="1">
      <c r="D9522" s="81"/>
      <c r="E9522" s="81"/>
      <c r="K9522" s="82"/>
      <c r="W9522" s="81"/>
      <c r="X9522" s="81"/>
      <c r="AL9522" s="81"/>
    </row>
    <row r="9523" spans="4:38" s="80" customFormat="1">
      <c r="D9523" s="81"/>
      <c r="E9523" s="81"/>
      <c r="K9523" s="82"/>
      <c r="W9523" s="81"/>
      <c r="X9523" s="81"/>
      <c r="AL9523" s="81"/>
    </row>
    <row r="9524" spans="4:38" s="80" customFormat="1">
      <c r="D9524" s="81"/>
      <c r="E9524" s="81"/>
      <c r="K9524" s="82"/>
      <c r="W9524" s="81"/>
      <c r="X9524" s="81"/>
      <c r="AL9524" s="81"/>
    </row>
    <row r="9525" spans="4:38" s="80" customFormat="1">
      <c r="D9525" s="81"/>
      <c r="E9525" s="81"/>
      <c r="K9525" s="82"/>
      <c r="W9525" s="81"/>
      <c r="X9525" s="81"/>
      <c r="AL9525" s="81"/>
    </row>
    <row r="9526" spans="4:38" s="80" customFormat="1">
      <c r="D9526" s="81"/>
      <c r="E9526" s="81"/>
      <c r="K9526" s="82"/>
      <c r="W9526" s="81"/>
      <c r="X9526" s="81"/>
      <c r="AL9526" s="81"/>
    </row>
    <row r="9527" spans="4:38" s="80" customFormat="1">
      <c r="D9527" s="81"/>
      <c r="E9527" s="81"/>
      <c r="K9527" s="82"/>
      <c r="W9527" s="81"/>
      <c r="X9527" s="81"/>
      <c r="AL9527" s="81"/>
    </row>
    <row r="9528" spans="4:38" s="80" customFormat="1">
      <c r="D9528" s="81"/>
      <c r="E9528" s="81"/>
      <c r="K9528" s="82"/>
      <c r="W9528" s="81"/>
      <c r="X9528" s="81"/>
      <c r="AL9528" s="81"/>
    </row>
    <row r="9529" spans="4:38" s="80" customFormat="1">
      <c r="D9529" s="81"/>
      <c r="E9529" s="81"/>
      <c r="K9529" s="82"/>
      <c r="W9529" s="81"/>
      <c r="X9529" s="81"/>
      <c r="AL9529" s="81"/>
    </row>
    <row r="9530" spans="4:38" s="80" customFormat="1">
      <c r="D9530" s="81"/>
      <c r="E9530" s="81"/>
      <c r="K9530" s="82"/>
      <c r="W9530" s="81"/>
      <c r="X9530" s="81"/>
      <c r="AL9530" s="81"/>
    </row>
    <row r="9531" spans="4:38" s="80" customFormat="1">
      <c r="D9531" s="81"/>
      <c r="E9531" s="81"/>
      <c r="K9531" s="82"/>
      <c r="W9531" s="81"/>
      <c r="X9531" s="81"/>
      <c r="AL9531" s="81"/>
    </row>
    <row r="9532" spans="4:38" s="80" customFormat="1">
      <c r="D9532" s="81"/>
      <c r="E9532" s="81"/>
      <c r="K9532" s="82"/>
      <c r="W9532" s="81"/>
      <c r="X9532" s="81"/>
      <c r="AL9532" s="81"/>
    </row>
    <row r="9533" spans="4:38" s="80" customFormat="1">
      <c r="D9533" s="81"/>
      <c r="E9533" s="81"/>
      <c r="K9533" s="82"/>
      <c r="W9533" s="81"/>
      <c r="X9533" s="81"/>
      <c r="AL9533" s="81"/>
    </row>
    <row r="9534" spans="4:38" s="80" customFormat="1">
      <c r="D9534" s="81"/>
      <c r="E9534" s="81"/>
      <c r="K9534" s="82"/>
      <c r="W9534" s="81"/>
      <c r="X9534" s="81"/>
      <c r="AL9534" s="81"/>
    </row>
    <row r="9535" spans="4:38" s="80" customFormat="1">
      <c r="D9535" s="81"/>
      <c r="E9535" s="81"/>
      <c r="K9535" s="82"/>
      <c r="W9535" s="81"/>
      <c r="X9535" s="81"/>
      <c r="AL9535" s="81"/>
    </row>
    <row r="9536" spans="4:38" s="80" customFormat="1">
      <c r="D9536" s="81"/>
      <c r="E9536" s="81"/>
      <c r="K9536" s="82"/>
      <c r="W9536" s="81"/>
      <c r="X9536" s="81"/>
      <c r="AL9536" s="81"/>
    </row>
    <row r="9537" spans="4:38" s="80" customFormat="1">
      <c r="D9537" s="81"/>
      <c r="E9537" s="81"/>
      <c r="K9537" s="82"/>
      <c r="W9537" s="81"/>
      <c r="X9537" s="81"/>
      <c r="AL9537" s="81"/>
    </row>
    <row r="9538" spans="4:38" s="80" customFormat="1">
      <c r="D9538" s="81"/>
      <c r="E9538" s="81"/>
      <c r="K9538" s="82"/>
      <c r="W9538" s="81"/>
      <c r="X9538" s="81"/>
      <c r="AL9538" s="81"/>
    </row>
    <row r="9539" spans="4:38" s="80" customFormat="1">
      <c r="D9539" s="81"/>
      <c r="E9539" s="81"/>
      <c r="K9539" s="82"/>
      <c r="W9539" s="81"/>
      <c r="X9539" s="81"/>
      <c r="AL9539" s="81"/>
    </row>
    <row r="9540" spans="4:38" s="80" customFormat="1">
      <c r="D9540" s="81"/>
      <c r="E9540" s="81"/>
      <c r="K9540" s="82"/>
      <c r="W9540" s="81"/>
      <c r="X9540" s="81"/>
      <c r="AL9540" s="81"/>
    </row>
    <row r="9541" spans="4:38" s="80" customFormat="1">
      <c r="D9541" s="81"/>
      <c r="E9541" s="81"/>
      <c r="K9541" s="82"/>
      <c r="W9541" s="81"/>
      <c r="X9541" s="81"/>
      <c r="AL9541" s="81"/>
    </row>
    <row r="9542" spans="4:38" s="80" customFormat="1">
      <c r="D9542" s="81"/>
      <c r="E9542" s="81"/>
      <c r="K9542" s="82"/>
      <c r="W9542" s="81"/>
      <c r="X9542" s="81"/>
      <c r="AL9542" s="81"/>
    </row>
    <row r="9543" spans="4:38" s="80" customFormat="1">
      <c r="D9543" s="81"/>
      <c r="E9543" s="81"/>
      <c r="K9543" s="82"/>
      <c r="W9543" s="81"/>
      <c r="X9543" s="81"/>
      <c r="AL9543" s="81"/>
    </row>
    <row r="9544" spans="4:38" s="80" customFormat="1">
      <c r="D9544" s="81"/>
      <c r="E9544" s="81"/>
      <c r="K9544" s="82"/>
      <c r="W9544" s="81"/>
      <c r="X9544" s="81"/>
      <c r="AL9544" s="81"/>
    </row>
    <row r="9545" spans="4:38" s="80" customFormat="1">
      <c r="D9545" s="81"/>
      <c r="E9545" s="81"/>
      <c r="K9545" s="82"/>
      <c r="W9545" s="81"/>
      <c r="X9545" s="81"/>
      <c r="AL9545" s="81"/>
    </row>
    <row r="9546" spans="4:38" s="80" customFormat="1">
      <c r="D9546" s="81"/>
      <c r="E9546" s="81"/>
      <c r="K9546" s="82"/>
      <c r="W9546" s="81"/>
      <c r="X9546" s="81"/>
      <c r="AL9546" s="81"/>
    </row>
    <row r="9547" spans="4:38" s="80" customFormat="1">
      <c r="D9547" s="81"/>
      <c r="E9547" s="81"/>
      <c r="K9547" s="82"/>
      <c r="W9547" s="81"/>
      <c r="X9547" s="81"/>
      <c r="AL9547" s="81"/>
    </row>
    <row r="9548" spans="4:38" s="80" customFormat="1">
      <c r="D9548" s="81"/>
      <c r="E9548" s="81"/>
      <c r="K9548" s="82"/>
      <c r="W9548" s="81"/>
      <c r="X9548" s="81"/>
      <c r="AL9548" s="81"/>
    </row>
    <row r="9549" spans="4:38" s="80" customFormat="1">
      <c r="D9549" s="81"/>
      <c r="E9549" s="81"/>
      <c r="K9549" s="82"/>
      <c r="W9549" s="81"/>
      <c r="X9549" s="81"/>
      <c r="AL9549" s="81"/>
    </row>
    <row r="9550" spans="4:38" s="80" customFormat="1">
      <c r="D9550" s="81"/>
      <c r="E9550" s="81"/>
      <c r="K9550" s="82"/>
      <c r="W9550" s="81"/>
      <c r="X9550" s="81"/>
      <c r="AL9550" s="81"/>
    </row>
    <row r="9551" spans="4:38" s="80" customFormat="1">
      <c r="D9551" s="81"/>
      <c r="E9551" s="81"/>
      <c r="K9551" s="82"/>
      <c r="W9551" s="81"/>
      <c r="X9551" s="81"/>
      <c r="AL9551" s="81"/>
    </row>
    <row r="9552" spans="4:38" s="80" customFormat="1">
      <c r="D9552" s="81"/>
      <c r="E9552" s="81"/>
      <c r="K9552" s="82"/>
      <c r="W9552" s="81"/>
      <c r="X9552" s="81"/>
      <c r="AL9552" s="81"/>
    </row>
    <row r="9553" spans="4:38" s="80" customFormat="1">
      <c r="D9553" s="81"/>
      <c r="E9553" s="81"/>
      <c r="K9553" s="82"/>
      <c r="W9553" s="81"/>
      <c r="X9553" s="81"/>
      <c r="AL9553" s="81"/>
    </row>
    <row r="9554" spans="4:38" s="80" customFormat="1">
      <c r="D9554" s="81"/>
      <c r="E9554" s="81"/>
      <c r="K9554" s="82"/>
      <c r="W9554" s="81"/>
      <c r="X9554" s="81"/>
      <c r="AL9554" s="81"/>
    </row>
    <row r="9555" spans="4:38" s="80" customFormat="1">
      <c r="D9555" s="81"/>
      <c r="E9555" s="81"/>
      <c r="K9555" s="82"/>
      <c r="W9555" s="81"/>
      <c r="X9555" s="81"/>
      <c r="AL9555" s="81"/>
    </row>
    <row r="9556" spans="4:38" s="80" customFormat="1">
      <c r="D9556" s="81"/>
      <c r="E9556" s="81"/>
      <c r="K9556" s="82"/>
      <c r="W9556" s="81"/>
      <c r="X9556" s="81"/>
      <c r="AL9556" s="81"/>
    </row>
    <row r="9557" spans="4:38" s="80" customFormat="1">
      <c r="D9557" s="81"/>
      <c r="E9557" s="81"/>
      <c r="K9557" s="82"/>
      <c r="W9557" s="81"/>
      <c r="X9557" s="81"/>
      <c r="AL9557" s="81"/>
    </row>
    <row r="9558" spans="4:38" s="80" customFormat="1">
      <c r="D9558" s="81"/>
      <c r="E9558" s="81"/>
      <c r="K9558" s="82"/>
      <c r="W9558" s="81"/>
      <c r="X9558" s="81"/>
      <c r="AL9558" s="81"/>
    </row>
    <row r="9559" spans="4:38" s="80" customFormat="1">
      <c r="D9559" s="81"/>
      <c r="E9559" s="81"/>
      <c r="K9559" s="82"/>
      <c r="W9559" s="81"/>
      <c r="X9559" s="81"/>
      <c r="AL9559" s="81"/>
    </row>
    <row r="9560" spans="4:38" s="80" customFormat="1">
      <c r="D9560" s="81"/>
      <c r="E9560" s="81"/>
      <c r="K9560" s="82"/>
      <c r="W9560" s="81"/>
      <c r="X9560" s="81"/>
      <c r="AL9560" s="81"/>
    </row>
    <row r="9561" spans="4:38" s="80" customFormat="1">
      <c r="D9561" s="81"/>
      <c r="E9561" s="81"/>
      <c r="K9561" s="82"/>
      <c r="W9561" s="81"/>
      <c r="X9561" s="81"/>
      <c r="AL9561" s="81"/>
    </row>
    <row r="9562" spans="4:38" s="80" customFormat="1">
      <c r="D9562" s="81"/>
      <c r="E9562" s="81"/>
      <c r="K9562" s="82"/>
      <c r="W9562" s="81"/>
      <c r="X9562" s="81"/>
      <c r="AL9562" s="81"/>
    </row>
    <row r="9563" spans="4:38" s="80" customFormat="1">
      <c r="D9563" s="81"/>
      <c r="E9563" s="81"/>
      <c r="K9563" s="82"/>
      <c r="W9563" s="81"/>
      <c r="X9563" s="81"/>
      <c r="AL9563" s="81"/>
    </row>
    <row r="9564" spans="4:38" s="80" customFormat="1">
      <c r="D9564" s="81"/>
      <c r="E9564" s="81"/>
      <c r="K9564" s="82"/>
      <c r="W9564" s="81"/>
      <c r="X9564" s="81"/>
      <c r="AL9564" s="81"/>
    </row>
    <row r="9565" spans="4:38" s="80" customFormat="1">
      <c r="D9565" s="81"/>
      <c r="E9565" s="81"/>
      <c r="K9565" s="82"/>
      <c r="W9565" s="81"/>
      <c r="X9565" s="81"/>
      <c r="AL9565" s="81"/>
    </row>
    <row r="9566" spans="4:38" s="80" customFormat="1">
      <c r="D9566" s="81"/>
      <c r="E9566" s="81"/>
      <c r="K9566" s="82"/>
      <c r="W9566" s="81"/>
      <c r="X9566" s="81"/>
      <c r="AL9566" s="81"/>
    </row>
    <row r="9567" spans="4:38" s="80" customFormat="1">
      <c r="D9567" s="81"/>
      <c r="E9567" s="81"/>
      <c r="K9567" s="82"/>
      <c r="W9567" s="81"/>
      <c r="X9567" s="81"/>
      <c r="AL9567" s="81"/>
    </row>
    <row r="9568" spans="4:38" s="80" customFormat="1">
      <c r="D9568" s="81"/>
      <c r="E9568" s="81"/>
      <c r="K9568" s="82"/>
      <c r="W9568" s="81"/>
      <c r="X9568" s="81"/>
      <c r="AL9568" s="81"/>
    </row>
    <row r="9569" spans="4:38" s="80" customFormat="1">
      <c r="D9569" s="81"/>
      <c r="E9569" s="81"/>
      <c r="K9569" s="82"/>
      <c r="W9569" s="81"/>
      <c r="X9569" s="81"/>
      <c r="AL9569" s="81"/>
    </row>
    <row r="9570" spans="4:38" s="80" customFormat="1">
      <c r="D9570" s="81"/>
      <c r="E9570" s="81"/>
      <c r="K9570" s="82"/>
      <c r="W9570" s="81"/>
      <c r="X9570" s="81"/>
      <c r="AL9570" s="81"/>
    </row>
    <row r="9571" spans="4:38" s="80" customFormat="1">
      <c r="D9571" s="81"/>
      <c r="E9571" s="81"/>
      <c r="K9571" s="82"/>
      <c r="W9571" s="81"/>
      <c r="X9571" s="81"/>
      <c r="AL9571" s="81"/>
    </row>
    <row r="9572" spans="4:38" s="80" customFormat="1">
      <c r="D9572" s="81"/>
      <c r="E9572" s="81"/>
      <c r="K9572" s="82"/>
      <c r="W9572" s="81"/>
      <c r="X9572" s="81"/>
      <c r="AL9572" s="81"/>
    </row>
    <row r="9573" spans="4:38" s="80" customFormat="1">
      <c r="D9573" s="81"/>
      <c r="E9573" s="81"/>
      <c r="K9573" s="82"/>
      <c r="W9573" s="81"/>
      <c r="X9573" s="81"/>
      <c r="AL9573" s="81"/>
    </row>
    <row r="9574" spans="4:38" s="80" customFormat="1">
      <c r="D9574" s="81"/>
      <c r="E9574" s="81"/>
      <c r="K9574" s="82"/>
      <c r="W9574" s="81"/>
      <c r="X9574" s="81"/>
      <c r="AL9574" s="81"/>
    </row>
    <row r="9575" spans="4:38" s="80" customFormat="1">
      <c r="D9575" s="81"/>
      <c r="E9575" s="81"/>
      <c r="K9575" s="82"/>
      <c r="W9575" s="81"/>
      <c r="X9575" s="81"/>
      <c r="AL9575" s="81"/>
    </row>
    <row r="9576" spans="4:38" s="80" customFormat="1">
      <c r="D9576" s="81"/>
      <c r="E9576" s="81"/>
      <c r="K9576" s="82"/>
      <c r="W9576" s="81"/>
      <c r="X9576" s="81"/>
      <c r="AL9576" s="81"/>
    </row>
    <row r="9577" spans="4:38" s="80" customFormat="1">
      <c r="D9577" s="81"/>
      <c r="E9577" s="81"/>
      <c r="K9577" s="82"/>
      <c r="W9577" s="81"/>
      <c r="X9577" s="81"/>
      <c r="AL9577" s="81"/>
    </row>
    <row r="9578" spans="4:38" s="80" customFormat="1">
      <c r="D9578" s="81"/>
      <c r="E9578" s="81"/>
      <c r="K9578" s="82"/>
      <c r="W9578" s="81"/>
      <c r="X9578" s="81"/>
      <c r="AL9578" s="81"/>
    </row>
    <row r="9579" spans="4:38" s="80" customFormat="1">
      <c r="D9579" s="81"/>
      <c r="E9579" s="81"/>
      <c r="K9579" s="82"/>
      <c r="W9579" s="81"/>
      <c r="X9579" s="81"/>
      <c r="AL9579" s="81"/>
    </row>
    <row r="9580" spans="4:38" s="80" customFormat="1">
      <c r="D9580" s="81"/>
      <c r="E9580" s="81"/>
      <c r="K9580" s="82"/>
      <c r="W9580" s="81"/>
      <c r="X9580" s="81"/>
      <c r="AL9580" s="81"/>
    </row>
    <row r="9581" spans="4:38" s="80" customFormat="1">
      <c r="D9581" s="81"/>
      <c r="E9581" s="81"/>
      <c r="K9581" s="82"/>
      <c r="W9581" s="81"/>
      <c r="X9581" s="81"/>
      <c r="AL9581" s="81"/>
    </row>
    <row r="9582" spans="4:38" s="80" customFormat="1">
      <c r="D9582" s="81"/>
      <c r="E9582" s="81"/>
      <c r="K9582" s="82"/>
      <c r="W9582" s="81"/>
      <c r="X9582" s="81"/>
      <c r="AL9582" s="81"/>
    </row>
    <row r="9583" spans="4:38" s="80" customFormat="1">
      <c r="D9583" s="81"/>
      <c r="E9583" s="81"/>
      <c r="K9583" s="82"/>
      <c r="W9583" s="81"/>
      <c r="X9583" s="81"/>
      <c r="AL9583" s="81"/>
    </row>
    <row r="9584" spans="4:38" s="80" customFormat="1">
      <c r="D9584" s="81"/>
      <c r="E9584" s="81"/>
      <c r="K9584" s="82"/>
      <c r="W9584" s="81"/>
      <c r="X9584" s="81"/>
      <c r="AL9584" s="81"/>
    </row>
    <row r="9585" spans="4:38" s="80" customFormat="1">
      <c r="D9585" s="81"/>
      <c r="E9585" s="81"/>
      <c r="K9585" s="82"/>
      <c r="W9585" s="81"/>
      <c r="X9585" s="81"/>
      <c r="AL9585" s="81"/>
    </row>
    <row r="9586" spans="4:38" s="80" customFormat="1">
      <c r="D9586" s="81"/>
      <c r="E9586" s="81"/>
      <c r="K9586" s="82"/>
      <c r="W9586" s="81"/>
      <c r="X9586" s="81"/>
      <c r="AL9586" s="81"/>
    </row>
    <row r="9587" spans="4:38" s="80" customFormat="1">
      <c r="D9587" s="81"/>
      <c r="E9587" s="81"/>
      <c r="K9587" s="82"/>
      <c r="W9587" s="81"/>
      <c r="X9587" s="81"/>
      <c r="AL9587" s="81"/>
    </row>
    <row r="9588" spans="4:38" s="80" customFormat="1">
      <c r="D9588" s="81"/>
      <c r="E9588" s="81"/>
      <c r="K9588" s="82"/>
      <c r="W9588" s="81"/>
      <c r="X9588" s="81"/>
      <c r="AL9588" s="81"/>
    </row>
    <row r="9589" spans="4:38" s="80" customFormat="1">
      <c r="D9589" s="81"/>
      <c r="E9589" s="81"/>
      <c r="K9589" s="82"/>
      <c r="W9589" s="81"/>
      <c r="X9589" s="81"/>
      <c r="AL9589" s="81"/>
    </row>
    <row r="9590" spans="4:38" s="80" customFormat="1">
      <c r="D9590" s="81"/>
      <c r="E9590" s="81"/>
      <c r="K9590" s="82"/>
      <c r="W9590" s="81"/>
      <c r="X9590" s="81"/>
      <c r="AL9590" s="81"/>
    </row>
    <row r="9591" spans="4:38" s="80" customFormat="1">
      <c r="D9591" s="81"/>
      <c r="E9591" s="81"/>
      <c r="K9591" s="82"/>
      <c r="W9591" s="81"/>
      <c r="X9591" s="81"/>
      <c r="AL9591" s="81"/>
    </row>
    <row r="9592" spans="4:38" s="80" customFormat="1">
      <c r="D9592" s="81"/>
      <c r="E9592" s="81"/>
      <c r="K9592" s="82"/>
      <c r="W9592" s="81"/>
      <c r="X9592" s="81"/>
      <c r="AL9592" s="81"/>
    </row>
    <row r="9593" spans="4:38" s="80" customFormat="1">
      <c r="D9593" s="81"/>
      <c r="E9593" s="81"/>
      <c r="K9593" s="82"/>
      <c r="W9593" s="81"/>
      <c r="X9593" s="81"/>
      <c r="AL9593" s="81"/>
    </row>
    <row r="9594" spans="4:38" s="80" customFormat="1">
      <c r="D9594" s="81"/>
      <c r="E9594" s="81"/>
      <c r="K9594" s="82"/>
      <c r="W9594" s="81"/>
      <c r="X9594" s="81"/>
      <c r="AL9594" s="81"/>
    </row>
    <row r="9595" spans="4:38" s="80" customFormat="1">
      <c r="D9595" s="81"/>
      <c r="E9595" s="81"/>
      <c r="K9595" s="82"/>
      <c r="W9595" s="81"/>
      <c r="X9595" s="81"/>
      <c r="AL9595" s="81"/>
    </row>
    <row r="9596" spans="4:38" s="80" customFormat="1">
      <c r="D9596" s="81"/>
      <c r="E9596" s="81"/>
      <c r="K9596" s="82"/>
      <c r="W9596" s="81"/>
      <c r="X9596" s="81"/>
      <c r="AL9596" s="81"/>
    </row>
    <row r="9597" spans="4:38" s="80" customFormat="1">
      <c r="D9597" s="81"/>
      <c r="E9597" s="81"/>
      <c r="K9597" s="82"/>
      <c r="W9597" s="81"/>
      <c r="X9597" s="81"/>
      <c r="AL9597" s="81"/>
    </row>
    <row r="9598" spans="4:38" s="80" customFormat="1">
      <c r="D9598" s="81"/>
      <c r="E9598" s="81"/>
      <c r="K9598" s="82"/>
      <c r="W9598" s="81"/>
      <c r="X9598" s="81"/>
      <c r="AL9598" s="81"/>
    </row>
    <row r="9599" spans="4:38" s="80" customFormat="1">
      <c r="D9599" s="81"/>
      <c r="E9599" s="81"/>
      <c r="K9599" s="82"/>
      <c r="W9599" s="81"/>
      <c r="X9599" s="81"/>
      <c r="AL9599" s="81"/>
    </row>
    <row r="9600" spans="4:38" s="80" customFormat="1">
      <c r="D9600" s="81"/>
      <c r="E9600" s="81"/>
      <c r="K9600" s="82"/>
      <c r="W9600" s="81"/>
      <c r="X9600" s="81"/>
      <c r="AL9600" s="81"/>
    </row>
    <row r="9601" spans="4:38" s="80" customFormat="1">
      <c r="D9601" s="81"/>
      <c r="E9601" s="81"/>
      <c r="K9601" s="82"/>
      <c r="W9601" s="81"/>
      <c r="X9601" s="81"/>
      <c r="AL9601" s="81"/>
    </row>
    <row r="9602" spans="4:38" s="80" customFormat="1">
      <c r="D9602" s="81"/>
      <c r="E9602" s="81"/>
      <c r="K9602" s="82"/>
      <c r="W9602" s="81"/>
      <c r="X9602" s="81"/>
      <c r="AL9602" s="81"/>
    </row>
    <row r="9603" spans="4:38" s="80" customFormat="1">
      <c r="D9603" s="81"/>
      <c r="E9603" s="81"/>
      <c r="K9603" s="82"/>
      <c r="W9603" s="81"/>
      <c r="X9603" s="81"/>
      <c r="AL9603" s="81"/>
    </row>
    <row r="9604" spans="4:38" s="80" customFormat="1">
      <c r="D9604" s="81"/>
      <c r="E9604" s="81"/>
      <c r="K9604" s="82"/>
      <c r="W9604" s="81"/>
      <c r="X9604" s="81"/>
      <c r="AL9604" s="81"/>
    </row>
    <row r="9605" spans="4:38" s="80" customFormat="1">
      <c r="D9605" s="81"/>
      <c r="E9605" s="81"/>
      <c r="K9605" s="82"/>
      <c r="W9605" s="81"/>
      <c r="X9605" s="81"/>
      <c r="AL9605" s="81"/>
    </row>
    <row r="9606" spans="4:38" s="80" customFormat="1">
      <c r="D9606" s="81"/>
      <c r="E9606" s="81"/>
      <c r="K9606" s="82"/>
      <c r="W9606" s="81"/>
      <c r="X9606" s="81"/>
      <c r="AL9606" s="81"/>
    </row>
    <row r="9607" spans="4:38" s="80" customFormat="1">
      <c r="D9607" s="81"/>
      <c r="E9607" s="81"/>
      <c r="K9607" s="82"/>
      <c r="W9607" s="81"/>
      <c r="X9607" s="81"/>
      <c r="AL9607" s="81"/>
    </row>
    <row r="9608" spans="4:38" s="80" customFormat="1">
      <c r="D9608" s="81"/>
      <c r="E9608" s="81"/>
      <c r="K9608" s="82"/>
      <c r="W9608" s="81"/>
      <c r="X9608" s="81"/>
      <c r="AL9608" s="81"/>
    </row>
    <row r="9609" spans="4:38" s="80" customFormat="1">
      <c r="D9609" s="81"/>
      <c r="E9609" s="81"/>
      <c r="K9609" s="82"/>
      <c r="W9609" s="81"/>
      <c r="X9609" s="81"/>
      <c r="AL9609" s="81"/>
    </row>
    <row r="9610" spans="4:38" s="80" customFormat="1">
      <c r="D9610" s="81"/>
      <c r="E9610" s="81"/>
      <c r="K9610" s="82"/>
      <c r="W9610" s="81"/>
      <c r="X9610" s="81"/>
      <c r="AL9610" s="81"/>
    </row>
    <row r="9611" spans="4:38" s="80" customFormat="1">
      <c r="D9611" s="81"/>
      <c r="E9611" s="81"/>
      <c r="K9611" s="82"/>
      <c r="W9611" s="81"/>
      <c r="X9611" s="81"/>
      <c r="AL9611" s="81"/>
    </row>
    <row r="9612" spans="4:38" s="80" customFormat="1">
      <c r="D9612" s="81"/>
      <c r="E9612" s="81"/>
      <c r="K9612" s="82"/>
      <c r="W9612" s="81"/>
      <c r="X9612" s="81"/>
      <c r="AL9612" s="81"/>
    </row>
    <row r="9613" spans="4:38" s="80" customFormat="1">
      <c r="D9613" s="81"/>
      <c r="E9613" s="81"/>
      <c r="K9613" s="82"/>
      <c r="W9613" s="81"/>
      <c r="X9613" s="81"/>
      <c r="AL9613" s="81"/>
    </row>
    <row r="9614" spans="4:38" s="80" customFormat="1">
      <c r="D9614" s="81"/>
      <c r="E9614" s="81"/>
      <c r="K9614" s="82"/>
      <c r="W9614" s="81"/>
      <c r="X9614" s="81"/>
      <c r="AL9614" s="81"/>
    </row>
    <row r="9615" spans="4:38" s="80" customFormat="1">
      <c r="D9615" s="81"/>
      <c r="E9615" s="81"/>
      <c r="K9615" s="82"/>
      <c r="W9615" s="81"/>
      <c r="X9615" s="81"/>
      <c r="AL9615" s="81"/>
    </row>
    <row r="9616" spans="4:38" s="80" customFormat="1">
      <c r="D9616" s="81"/>
      <c r="E9616" s="81"/>
      <c r="K9616" s="82"/>
      <c r="W9616" s="81"/>
      <c r="X9616" s="81"/>
      <c r="AL9616" s="81"/>
    </row>
    <row r="9617" spans="4:38" s="80" customFormat="1">
      <c r="D9617" s="81"/>
      <c r="E9617" s="81"/>
      <c r="K9617" s="82"/>
      <c r="W9617" s="81"/>
      <c r="X9617" s="81"/>
      <c r="AL9617" s="81"/>
    </row>
    <row r="9618" spans="4:38" s="80" customFormat="1">
      <c r="D9618" s="81"/>
      <c r="E9618" s="81"/>
      <c r="K9618" s="82"/>
      <c r="W9618" s="81"/>
      <c r="X9618" s="81"/>
      <c r="AL9618" s="81"/>
    </row>
    <row r="9619" spans="4:38" s="80" customFormat="1">
      <c r="D9619" s="81"/>
      <c r="E9619" s="81"/>
      <c r="K9619" s="82"/>
      <c r="W9619" s="81"/>
      <c r="X9619" s="81"/>
      <c r="AL9619" s="81"/>
    </row>
    <row r="9620" spans="4:38" s="80" customFormat="1">
      <c r="D9620" s="81"/>
      <c r="E9620" s="81"/>
      <c r="K9620" s="82"/>
      <c r="W9620" s="81"/>
      <c r="X9620" s="81"/>
      <c r="AL9620" s="81"/>
    </row>
    <row r="9621" spans="4:38" s="80" customFormat="1">
      <c r="D9621" s="81"/>
      <c r="E9621" s="81"/>
      <c r="K9621" s="82"/>
      <c r="W9621" s="81"/>
      <c r="X9621" s="81"/>
      <c r="AL9621" s="81"/>
    </row>
    <row r="9622" spans="4:38" s="80" customFormat="1">
      <c r="D9622" s="81"/>
      <c r="E9622" s="81"/>
      <c r="K9622" s="82"/>
      <c r="W9622" s="81"/>
      <c r="X9622" s="81"/>
      <c r="AL9622" s="81"/>
    </row>
    <row r="9623" spans="4:38" s="80" customFormat="1">
      <c r="D9623" s="81"/>
      <c r="E9623" s="81"/>
      <c r="K9623" s="82"/>
      <c r="W9623" s="81"/>
      <c r="X9623" s="81"/>
      <c r="AL9623" s="81"/>
    </row>
    <row r="9624" spans="4:38" s="80" customFormat="1">
      <c r="D9624" s="81"/>
      <c r="E9624" s="81"/>
      <c r="K9624" s="82"/>
      <c r="W9624" s="81"/>
      <c r="X9624" s="81"/>
      <c r="AL9624" s="81"/>
    </row>
    <row r="9625" spans="4:38" s="80" customFormat="1">
      <c r="D9625" s="81"/>
      <c r="E9625" s="81"/>
      <c r="K9625" s="82"/>
      <c r="W9625" s="81"/>
      <c r="X9625" s="81"/>
      <c r="AL9625" s="81"/>
    </row>
    <row r="9626" spans="4:38" s="80" customFormat="1">
      <c r="D9626" s="81"/>
      <c r="E9626" s="81"/>
      <c r="K9626" s="82"/>
      <c r="W9626" s="81"/>
      <c r="X9626" s="81"/>
      <c r="AL9626" s="81"/>
    </row>
    <row r="9627" spans="4:38" s="80" customFormat="1">
      <c r="D9627" s="81"/>
      <c r="E9627" s="81"/>
      <c r="K9627" s="82"/>
      <c r="W9627" s="81"/>
      <c r="X9627" s="81"/>
      <c r="AL9627" s="81"/>
    </row>
    <row r="9628" spans="4:38" s="80" customFormat="1">
      <c r="D9628" s="81"/>
      <c r="E9628" s="81"/>
      <c r="K9628" s="82"/>
      <c r="W9628" s="81"/>
      <c r="X9628" s="81"/>
      <c r="AL9628" s="81"/>
    </row>
    <row r="9629" spans="4:38" s="80" customFormat="1">
      <c r="D9629" s="81"/>
      <c r="E9629" s="81"/>
      <c r="K9629" s="82"/>
      <c r="W9629" s="81"/>
      <c r="X9629" s="81"/>
      <c r="AL9629" s="81"/>
    </row>
    <row r="9630" spans="4:38" s="80" customFormat="1">
      <c r="D9630" s="81"/>
      <c r="E9630" s="81"/>
      <c r="K9630" s="82"/>
      <c r="W9630" s="81"/>
      <c r="X9630" s="81"/>
      <c r="AL9630" s="81"/>
    </row>
    <row r="9631" spans="4:38" s="80" customFormat="1">
      <c r="D9631" s="81"/>
      <c r="E9631" s="81"/>
      <c r="K9631" s="82"/>
      <c r="W9631" s="81"/>
      <c r="X9631" s="81"/>
      <c r="AL9631" s="81"/>
    </row>
    <row r="9632" spans="4:38" s="80" customFormat="1">
      <c r="D9632" s="81"/>
      <c r="E9632" s="81"/>
      <c r="K9632" s="82"/>
      <c r="W9632" s="81"/>
      <c r="X9632" s="81"/>
      <c r="AL9632" s="81"/>
    </row>
    <row r="9633" spans="4:38" s="80" customFormat="1">
      <c r="D9633" s="81"/>
      <c r="E9633" s="81"/>
      <c r="K9633" s="82"/>
      <c r="W9633" s="81"/>
      <c r="X9633" s="81"/>
      <c r="AL9633" s="81"/>
    </row>
    <row r="9634" spans="4:38" s="80" customFormat="1">
      <c r="D9634" s="81"/>
      <c r="E9634" s="81"/>
      <c r="K9634" s="82"/>
      <c r="W9634" s="81"/>
      <c r="X9634" s="81"/>
      <c r="AL9634" s="81"/>
    </row>
    <row r="9635" spans="4:38" s="80" customFormat="1">
      <c r="D9635" s="81"/>
      <c r="E9635" s="81"/>
      <c r="K9635" s="82"/>
      <c r="W9635" s="81"/>
      <c r="X9635" s="81"/>
      <c r="AL9635" s="81"/>
    </row>
    <row r="9636" spans="4:38" s="80" customFormat="1">
      <c r="D9636" s="81"/>
      <c r="E9636" s="81"/>
      <c r="K9636" s="82"/>
      <c r="W9636" s="81"/>
      <c r="X9636" s="81"/>
      <c r="AL9636" s="81"/>
    </row>
    <row r="9637" spans="4:38" s="80" customFormat="1">
      <c r="D9637" s="81"/>
      <c r="E9637" s="81"/>
      <c r="K9637" s="82"/>
      <c r="W9637" s="81"/>
      <c r="X9637" s="81"/>
      <c r="AL9637" s="81"/>
    </row>
    <row r="9638" spans="4:38" s="80" customFormat="1">
      <c r="D9638" s="81"/>
      <c r="E9638" s="81"/>
      <c r="K9638" s="82"/>
      <c r="W9638" s="81"/>
      <c r="X9638" s="81"/>
      <c r="AL9638" s="81"/>
    </row>
    <row r="9639" spans="4:38" s="80" customFormat="1">
      <c r="D9639" s="81"/>
      <c r="E9639" s="81"/>
      <c r="K9639" s="82"/>
      <c r="W9639" s="81"/>
      <c r="X9639" s="81"/>
      <c r="AL9639" s="81"/>
    </row>
    <row r="9640" spans="4:38" s="80" customFormat="1">
      <c r="D9640" s="81"/>
      <c r="E9640" s="81"/>
      <c r="K9640" s="82"/>
      <c r="W9640" s="81"/>
      <c r="X9640" s="81"/>
      <c r="AL9640" s="81"/>
    </row>
    <row r="9641" spans="4:38" s="80" customFormat="1">
      <c r="D9641" s="81"/>
      <c r="E9641" s="81"/>
      <c r="K9641" s="82"/>
      <c r="W9641" s="81"/>
      <c r="X9641" s="81"/>
      <c r="AL9641" s="81"/>
    </row>
    <row r="9642" spans="4:38" s="80" customFormat="1">
      <c r="D9642" s="81"/>
      <c r="E9642" s="81"/>
      <c r="K9642" s="82"/>
      <c r="W9642" s="81"/>
      <c r="X9642" s="81"/>
      <c r="AL9642" s="81"/>
    </row>
    <row r="9643" spans="4:38" s="80" customFormat="1">
      <c r="D9643" s="81"/>
      <c r="E9643" s="81"/>
      <c r="K9643" s="82"/>
      <c r="W9643" s="81"/>
      <c r="X9643" s="81"/>
      <c r="AL9643" s="81"/>
    </row>
    <row r="9644" spans="4:38" s="80" customFormat="1">
      <c r="D9644" s="81"/>
      <c r="E9644" s="81"/>
      <c r="K9644" s="82"/>
      <c r="W9644" s="81"/>
      <c r="X9644" s="81"/>
      <c r="AL9644" s="81"/>
    </row>
    <row r="9645" spans="4:38" s="80" customFormat="1">
      <c r="D9645" s="81"/>
      <c r="E9645" s="81"/>
      <c r="K9645" s="82"/>
      <c r="W9645" s="81"/>
      <c r="X9645" s="81"/>
      <c r="AL9645" s="81"/>
    </row>
    <row r="9646" spans="4:38" s="80" customFormat="1">
      <c r="D9646" s="81"/>
      <c r="E9646" s="81"/>
      <c r="K9646" s="82"/>
      <c r="W9646" s="81"/>
      <c r="X9646" s="81"/>
      <c r="AL9646" s="81"/>
    </row>
    <row r="9647" spans="4:38" s="80" customFormat="1">
      <c r="D9647" s="81"/>
      <c r="E9647" s="81"/>
      <c r="K9647" s="82"/>
      <c r="W9647" s="81"/>
      <c r="X9647" s="81"/>
      <c r="AL9647" s="81"/>
    </row>
    <row r="9648" spans="4:38" s="80" customFormat="1">
      <c r="D9648" s="81"/>
      <c r="E9648" s="81"/>
      <c r="K9648" s="82"/>
      <c r="W9648" s="81"/>
      <c r="X9648" s="81"/>
      <c r="AL9648" s="81"/>
    </row>
    <row r="9649" spans="4:38" s="80" customFormat="1">
      <c r="D9649" s="81"/>
      <c r="E9649" s="81"/>
      <c r="K9649" s="82"/>
      <c r="W9649" s="81"/>
      <c r="X9649" s="81"/>
      <c r="AL9649" s="81"/>
    </row>
    <row r="9650" spans="4:38" s="80" customFormat="1">
      <c r="D9650" s="81"/>
      <c r="E9650" s="81"/>
      <c r="K9650" s="82"/>
      <c r="W9650" s="81"/>
      <c r="X9650" s="81"/>
      <c r="AL9650" s="81"/>
    </row>
    <row r="9651" spans="4:38" s="80" customFormat="1">
      <c r="D9651" s="81"/>
      <c r="E9651" s="81"/>
      <c r="K9651" s="82"/>
      <c r="W9651" s="81"/>
      <c r="X9651" s="81"/>
      <c r="AL9651" s="81"/>
    </row>
    <row r="9652" spans="4:38" s="80" customFormat="1">
      <c r="D9652" s="81"/>
      <c r="E9652" s="81"/>
      <c r="K9652" s="82"/>
      <c r="W9652" s="81"/>
      <c r="X9652" s="81"/>
      <c r="AL9652" s="81"/>
    </row>
    <row r="9653" spans="4:38" s="80" customFormat="1">
      <c r="D9653" s="81"/>
      <c r="E9653" s="81"/>
      <c r="K9653" s="82"/>
      <c r="W9653" s="81"/>
      <c r="X9653" s="81"/>
      <c r="AL9653" s="81"/>
    </row>
    <row r="9654" spans="4:38" s="80" customFormat="1">
      <c r="D9654" s="81"/>
      <c r="E9654" s="81"/>
      <c r="K9654" s="82"/>
      <c r="W9654" s="81"/>
      <c r="X9654" s="81"/>
      <c r="AL9654" s="81"/>
    </row>
    <row r="9655" spans="4:38" s="80" customFormat="1">
      <c r="D9655" s="81"/>
      <c r="E9655" s="81"/>
      <c r="K9655" s="82"/>
      <c r="W9655" s="81"/>
      <c r="X9655" s="81"/>
      <c r="AL9655" s="81"/>
    </row>
    <row r="9656" spans="4:38" s="80" customFormat="1">
      <c r="D9656" s="81"/>
      <c r="E9656" s="81"/>
      <c r="K9656" s="82"/>
      <c r="W9656" s="81"/>
      <c r="X9656" s="81"/>
      <c r="AL9656" s="81"/>
    </row>
    <row r="9657" spans="4:38" s="80" customFormat="1">
      <c r="D9657" s="81"/>
      <c r="E9657" s="81"/>
      <c r="K9657" s="82"/>
      <c r="W9657" s="81"/>
      <c r="X9657" s="81"/>
      <c r="AL9657" s="81"/>
    </row>
    <row r="9658" spans="4:38" s="80" customFormat="1">
      <c r="D9658" s="81"/>
      <c r="E9658" s="81"/>
      <c r="K9658" s="82"/>
      <c r="W9658" s="81"/>
      <c r="X9658" s="81"/>
      <c r="AL9658" s="81"/>
    </row>
    <row r="9659" spans="4:38" s="80" customFormat="1">
      <c r="D9659" s="81"/>
      <c r="E9659" s="81"/>
      <c r="K9659" s="82"/>
      <c r="W9659" s="81"/>
      <c r="X9659" s="81"/>
      <c r="AL9659" s="81"/>
    </row>
    <row r="9660" spans="4:38" s="80" customFormat="1">
      <c r="D9660" s="81"/>
      <c r="E9660" s="81"/>
      <c r="K9660" s="82"/>
      <c r="W9660" s="81"/>
      <c r="X9660" s="81"/>
      <c r="AL9660" s="81"/>
    </row>
    <row r="9661" spans="4:38" s="80" customFormat="1">
      <c r="D9661" s="81"/>
      <c r="E9661" s="81"/>
      <c r="K9661" s="82"/>
      <c r="W9661" s="81"/>
      <c r="X9661" s="81"/>
      <c r="AL9661" s="81"/>
    </row>
    <row r="9662" spans="4:38" s="80" customFormat="1">
      <c r="D9662" s="81"/>
      <c r="E9662" s="81"/>
      <c r="K9662" s="82"/>
      <c r="W9662" s="81"/>
      <c r="X9662" s="81"/>
      <c r="AL9662" s="81"/>
    </row>
    <row r="9663" spans="4:38" s="80" customFormat="1">
      <c r="D9663" s="81"/>
      <c r="E9663" s="81"/>
      <c r="K9663" s="82"/>
      <c r="W9663" s="81"/>
      <c r="X9663" s="81"/>
      <c r="AL9663" s="81"/>
    </row>
    <row r="9664" spans="4:38" s="80" customFormat="1">
      <c r="D9664" s="81"/>
      <c r="E9664" s="81"/>
      <c r="K9664" s="82"/>
      <c r="W9664" s="81"/>
      <c r="X9664" s="81"/>
      <c r="AL9664" s="81"/>
    </row>
    <row r="9665" spans="4:38" s="80" customFormat="1">
      <c r="D9665" s="81"/>
      <c r="E9665" s="81"/>
      <c r="K9665" s="82"/>
      <c r="W9665" s="81"/>
      <c r="X9665" s="81"/>
      <c r="AL9665" s="81"/>
    </row>
    <row r="9666" spans="4:38" s="80" customFormat="1">
      <c r="D9666" s="81"/>
      <c r="E9666" s="81"/>
      <c r="K9666" s="82"/>
      <c r="W9666" s="81"/>
      <c r="X9666" s="81"/>
      <c r="AL9666" s="81"/>
    </row>
    <row r="9667" spans="4:38" s="80" customFormat="1">
      <c r="D9667" s="81"/>
      <c r="E9667" s="81"/>
      <c r="K9667" s="82"/>
      <c r="W9667" s="81"/>
      <c r="X9667" s="81"/>
      <c r="AL9667" s="81"/>
    </row>
    <row r="9668" spans="4:38" s="80" customFormat="1">
      <c r="D9668" s="81"/>
      <c r="E9668" s="81"/>
      <c r="K9668" s="82"/>
      <c r="W9668" s="81"/>
      <c r="X9668" s="81"/>
      <c r="AL9668" s="81"/>
    </row>
    <row r="9669" spans="4:38" s="80" customFormat="1">
      <c r="D9669" s="81"/>
      <c r="E9669" s="81"/>
      <c r="K9669" s="82"/>
      <c r="W9669" s="81"/>
      <c r="X9669" s="81"/>
      <c r="AL9669" s="81"/>
    </row>
    <row r="9670" spans="4:38" s="80" customFormat="1">
      <c r="D9670" s="81"/>
      <c r="E9670" s="81"/>
      <c r="K9670" s="82"/>
      <c r="W9670" s="81"/>
      <c r="X9670" s="81"/>
      <c r="AL9670" s="81"/>
    </row>
    <row r="9671" spans="4:38" s="80" customFormat="1">
      <c r="D9671" s="81"/>
      <c r="E9671" s="81"/>
      <c r="K9671" s="82"/>
      <c r="W9671" s="81"/>
      <c r="X9671" s="81"/>
      <c r="AL9671" s="81"/>
    </row>
    <row r="9672" spans="4:38" s="80" customFormat="1">
      <c r="D9672" s="81"/>
      <c r="E9672" s="81"/>
      <c r="K9672" s="82"/>
      <c r="W9672" s="81"/>
      <c r="X9672" s="81"/>
      <c r="AL9672" s="81"/>
    </row>
    <row r="9673" spans="4:38" s="80" customFormat="1">
      <c r="D9673" s="81"/>
      <c r="E9673" s="81"/>
      <c r="K9673" s="82"/>
      <c r="W9673" s="81"/>
      <c r="X9673" s="81"/>
      <c r="AL9673" s="81"/>
    </row>
    <row r="9674" spans="4:38" s="80" customFormat="1">
      <c r="D9674" s="81"/>
      <c r="E9674" s="81"/>
      <c r="K9674" s="82"/>
      <c r="W9674" s="81"/>
      <c r="X9674" s="81"/>
      <c r="AL9674" s="81"/>
    </row>
    <row r="9675" spans="4:38" s="80" customFormat="1">
      <c r="D9675" s="81"/>
      <c r="E9675" s="81"/>
      <c r="K9675" s="82"/>
      <c r="W9675" s="81"/>
      <c r="X9675" s="81"/>
      <c r="AL9675" s="81"/>
    </row>
    <row r="9676" spans="4:38" s="80" customFormat="1">
      <c r="D9676" s="81"/>
      <c r="E9676" s="81"/>
      <c r="K9676" s="82"/>
      <c r="W9676" s="81"/>
      <c r="X9676" s="81"/>
      <c r="AL9676" s="81"/>
    </row>
    <row r="9677" spans="4:38" s="80" customFormat="1">
      <c r="D9677" s="81"/>
      <c r="E9677" s="81"/>
      <c r="K9677" s="82"/>
      <c r="W9677" s="81"/>
      <c r="X9677" s="81"/>
      <c r="AL9677" s="81"/>
    </row>
    <row r="9678" spans="4:38" s="80" customFormat="1">
      <c r="D9678" s="81"/>
      <c r="E9678" s="81"/>
      <c r="K9678" s="82"/>
      <c r="W9678" s="81"/>
      <c r="X9678" s="81"/>
      <c r="AL9678" s="81"/>
    </row>
    <row r="9679" spans="4:38" s="80" customFormat="1">
      <c r="D9679" s="81"/>
      <c r="E9679" s="81"/>
      <c r="K9679" s="82"/>
      <c r="W9679" s="81"/>
      <c r="X9679" s="81"/>
      <c r="AL9679" s="81"/>
    </row>
    <row r="9680" spans="4:38" s="80" customFormat="1">
      <c r="D9680" s="81"/>
      <c r="E9680" s="81"/>
      <c r="K9680" s="82"/>
      <c r="W9680" s="81"/>
      <c r="X9680" s="81"/>
      <c r="AL9680" s="81"/>
    </row>
    <row r="9681" spans="4:38" s="80" customFormat="1">
      <c r="D9681" s="81"/>
      <c r="E9681" s="81"/>
      <c r="K9681" s="82"/>
      <c r="W9681" s="81"/>
      <c r="X9681" s="81"/>
      <c r="AL9681" s="81"/>
    </row>
    <row r="9682" spans="4:38" s="80" customFormat="1">
      <c r="D9682" s="81"/>
      <c r="E9682" s="81"/>
      <c r="K9682" s="82"/>
      <c r="W9682" s="81"/>
      <c r="X9682" s="81"/>
      <c r="AL9682" s="81"/>
    </row>
    <row r="9683" spans="4:38" s="80" customFormat="1">
      <c r="D9683" s="81"/>
      <c r="E9683" s="81"/>
      <c r="K9683" s="82"/>
      <c r="W9683" s="81"/>
      <c r="X9683" s="81"/>
      <c r="AL9683" s="81"/>
    </row>
    <row r="9684" spans="4:38" s="80" customFormat="1">
      <c r="D9684" s="81"/>
      <c r="E9684" s="81"/>
      <c r="K9684" s="82"/>
      <c r="W9684" s="81"/>
      <c r="X9684" s="81"/>
      <c r="AL9684" s="81"/>
    </row>
    <row r="9685" spans="4:38" s="80" customFormat="1">
      <c r="D9685" s="81"/>
      <c r="E9685" s="81"/>
      <c r="K9685" s="82"/>
      <c r="W9685" s="81"/>
      <c r="X9685" s="81"/>
      <c r="AL9685" s="81"/>
    </row>
    <row r="9686" spans="4:38" s="80" customFormat="1">
      <c r="D9686" s="81"/>
      <c r="E9686" s="81"/>
      <c r="K9686" s="82"/>
      <c r="W9686" s="81"/>
      <c r="X9686" s="81"/>
      <c r="AL9686" s="81"/>
    </row>
    <row r="9687" spans="4:38" s="80" customFormat="1">
      <c r="D9687" s="81"/>
      <c r="E9687" s="81"/>
      <c r="K9687" s="82"/>
      <c r="W9687" s="81"/>
      <c r="X9687" s="81"/>
      <c r="AL9687" s="81"/>
    </row>
    <row r="9688" spans="4:38" s="80" customFormat="1">
      <c r="D9688" s="81"/>
      <c r="E9688" s="81"/>
      <c r="K9688" s="82"/>
      <c r="W9688" s="81"/>
      <c r="X9688" s="81"/>
      <c r="AL9688" s="81"/>
    </row>
    <row r="9689" spans="4:38" s="80" customFormat="1">
      <c r="D9689" s="81"/>
      <c r="E9689" s="81"/>
      <c r="K9689" s="82"/>
      <c r="W9689" s="81"/>
      <c r="X9689" s="81"/>
      <c r="AL9689" s="81"/>
    </row>
    <row r="9690" spans="4:38" s="80" customFormat="1">
      <c r="D9690" s="81"/>
      <c r="E9690" s="81"/>
      <c r="K9690" s="82"/>
      <c r="W9690" s="81"/>
      <c r="X9690" s="81"/>
      <c r="AL9690" s="81"/>
    </row>
    <row r="9691" spans="4:38" s="80" customFormat="1">
      <c r="D9691" s="81"/>
      <c r="E9691" s="81"/>
      <c r="K9691" s="82"/>
      <c r="W9691" s="81"/>
      <c r="X9691" s="81"/>
      <c r="AL9691" s="81"/>
    </row>
    <row r="9692" spans="4:38" s="80" customFormat="1">
      <c r="D9692" s="81"/>
      <c r="E9692" s="81"/>
      <c r="K9692" s="82"/>
      <c r="W9692" s="81"/>
      <c r="X9692" s="81"/>
      <c r="AL9692" s="81"/>
    </row>
    <row r="9693" spans="4:38" s="80" customFormat="1">
      <c r="D9693" s="81"/>
      <c r="E9693" s="81"/>
      <c r="K9693" s="82"/>
      <c r="W9693" s="81"/>
      <c r="X9693" s="81"/>
      <c r="AL9693" s="81"/>
    </row>
    <row r="9694" spans="4:38" s="80" customFormat="1">
      <c r="D9694" s="81"/>
      <c r="E9694" s="81"/>
      <c r="K9694" s="82"/>
      <c r="W9694" s="81"/>
      <c r="X9694" s="81"/>
      <c r="AL9694" s="81"/>
    </row>
    <row r="9695" spans="4:38" s="80" customFormat="1">
      <c r="D9695" s="81"/>
      <c r="E9695" s="81"/>
      <c r="K9695" s="82"/>
      <c r="W9695" s="81"/>
      <c r="X9695" s="81"/>
      <c r="AL9695" s="81"/>
    </row>
    <row r="9696" spans="4:38" s="80" customFormat="1">
      <c r="D9696" s="81"/>
      <c r="E9696" s="81"/>
      <c r="K9696" s="82"/>
      <c r="W9696" s="81"/>
      <c r="X9696" s="81"/>
      <c r="AL9696" s="81"/>
    </row>
    <row r="9697" spans="4:38" s="80" customFormat="1">
      <c r="D9697" s="81"/>
      <c r="E9697" s="81"/>
      <c r="K9697" s="82"/>
      <c r="W9697" s="81"/>
      <c r="X9697" s="81"/>
      <c r="AL9697" s="81"/>
    </row>
    <row r="9698" spans="4:38" s="80" customFormat="1">
      <c r="D9698" s="81"/>
      <c r="E9698" s="81"/>
      <c r="K9698" s="82"/>
      <c r="W9698" s="81"/>
      <c r="X9698" s="81"/>
      <c r="AL9698" s="81"/>
    </row>
    <row r="9699" spans="4:38" s="80" customFormat="1">
      <c r="D9699" s="81"/>
      <c r="E9699" s="81"/>
      <c r="K9699" s="82"/>
      <c r="W9699" s="81"/>
      <c r="X9699" s="81"/>
      <c r="AL9699" s="81"/>
    </row>
    <row r="9700" spans="4:38" s="80" customFormat="1">
      <c r="D9700" s="81"/>
      <c r="E9700" s="81"/>
      <c r="K9700" s="82"/>
      <c r="W9700" s="81"/>
      <c r="X9700" s="81"/>
      <c r="AL9700" s="81"/>
    </row>
    <row r="9701" spans="4:38" s="80" customFormat="1">
      <c r="D9701" s="81"/>
      <c r="E9701" s="81"/>
      <c r="K9701" s="82"/>
      <c r="W9701" s="81"/>
      <c r="X9701" s="81"/>
      <c r="AL9701" s="81"/>
    </row>
    <row r="9702" spans="4:38" s="80" customFormat="1">
      <c r="D9702" s="81"/>
      <c r="E9702" s="81"/>
      <c r="K9702" s="82"/>
      <c r="W9702" s="81"/>
      <c r="X9702" s="81"/>
      <c r="AL9702" s="81"/>
    </row>
    <row r="9703" spans="4:38" s="80" customFormat="1">
      <c r="D9703" s="81"/>
      <c r="E9703" s="81"/>
      <c r="K9703" s="82"/>
      <c r="W9703" s="81"/>
      <c r="X9703" s="81"/>
      <c r="AL9703" s="81"/>
    </row>
    <row r="9704" spans="4:38" s="80" customFormat="1">
      <c r="D9704" s="81"/>
      <c r="E9704" s="81"/>
      <c r="K9704" s="82"/>
      <c r="W9704" s="81"/>
      <c r="X9704" s="81"/>
      <c r="AL9704" s="81"/>
    </row>
    <row r="9705" spans="4:38" s="80" customFormat="1">
      <c r="D9705" s="81"/>
      <c r="E9705" s="81"/>
      <c r="K9705" s="82"/>
      <c r="W9705" s="81"/>
      <c r="X9705" s="81"/>
      <c r="AL9705" s="81"/>
    </row>
    <row r="9706" spans="4:38" s="80" customFormat="1">
      <c r="D9706" s="81"/>
      <c r="E9706" s="81"/>
      <c r="K9706" s="82"/>
      <c r="W9706" s="81"/>
      <c r="X9706" s="81"/>
      <c r="AL9706" s="81"/>
    </row>
    <row r="9707" spans="4:38" s="80" customFormat="1">
      <c r="D9707" s="81"/>
      <c r="E9707" s="81"/>
      <c r="K9707" s="82"/>
      <c r="W9707" s="81"/>
      <c r="X9707" s="81"/>
      <c r="AL9707" s="81"/>
    </row>
    <row r="9708" spans="4:38" s="80" customFormat="1">
      <c r="D9708" s="81"/>
      <c r="E9708" s="81"/>
      <c r="K9708" s="82"/>
      <c r="W9708" s="81"/>
      <c r="X9708" s="81"/>
      <c r="AL9708" s="81"/>
    </row>
    <row r="9709" spans="4:38" s="80" customFormat="1">
      <c r="D9709" s="81"/>
      <c r="E9709" s="81"/>
      <c r="K9709" s="82"/>
      <c r="W9709" s="81"/>
      <c r="X9709" s="81"/>
      <c r="AL9709" s="81"/>
    </row>
    <row r="9710" spans="4:38" s="80" customFormat="1">
      <c r="D9710" s="81"/>
      <c r="E9710" s="81"/>
      <c r="K9710" s="82"/>
      <c r="W9710" s="81"/>
      <c r="X9710" s="81"/>
      <c r="AL9710" s="81"/>
    </row>
    <row r="9711" spans="4:38" s="80" customFormat="1">
      <c r="D9711" s="81"/>
      <c r="E9711" s="81"/>
      <c r="K9711" s="82"/>
      <c r="W9711" s="81"/>
      <c r="X9711" s="81"/>
      <c r="AL9711" s="81"/>
    </row>
    <row r="9712" spans="4:38" s="80" customFormat="1">
      <c r="D9712" s="81"/>
      <c r="E9712" s="81"/>
      <c r="K9712" s="82"/>
      <c r="W9712" s="81"/>
      <c r="X9712" s="81"/>
      <c r="AL9712" s="81"/>
    </row>
    <row r="9713" spans="4:38" s="80" customFormat="1">
      <c r="D9713" s="81"/>
      <c r="E9713" s="81"/>
      <c r="K9713" s="82"/>
      <c r="W9713" s="81"/>
      <c r="X9713" s="81"/>
      <c r="AL9713" s="81"/>
    </row>
    <row r="9714" spans="4:38" s="80" customFormat="1">
      <c r="D9714" s="81"/>
      <c r="E9714" s="81"/>
      <c r="K9714" s="82"/>
      <c r="W9714" s="81"/>
      <c r="X9714" s="81"/>
      <c r="AL9714" s="81"/>
    </row>
    <row r="9715" spans="4:38" s="80" customFormat="1">
      <c r="D9715" s="81"/>
      <c r="E9715" s="81"/>
      <c r="K9715" s="82"/>
      <c r="W9715" s="81"/>
      <c r="X9715" s="81"/>
      <c r="AL9715" s="81"/>
    </row>
    <row r="9716" spans="4:38" s="80" customFormat="1">
      <c r="D9716" s="81"/>
      <c r="E9716" s="81"/>
      <c r="K9716" s="82"/>
      <c r="W9716" s="81"/>
      <c r="X9716" s="81"/>
      <c r="AL9716" s="81"/>
    </row>
    <row r="9717" spans="4:38" s="80" customFormat="1">
      <c r="D9717" s="81"/>
      <c r="E9717" s="81"/>
      <c r="K9717" s="82"/>
      <c r="W9717" s="81"/>
      <c r="X9717" s="81"/>
      <c r="AL9717" s="81"/>
    </row>
    <row r="9718" spans="4:38" s="80" customFormat="1">
      <c r="D9718" s="81"/>
      <c r="E9718" s="81"/>
      <c r="K9718" s="82"/>
      <c r="W9718" s="81"/>
      <c r="X9718" s="81"/>
      <c r="AL9718" s="81"/>
    </row>
    <row r="9719" spans="4:38" s="80" customFormat="1">
      <c r="D9719" s="81"/>
      <c r="E9719" s="81"/>
      <c r="K9719" s="82"/>
      <c r="W9719" s="81"/>
      <c r="X9719" s="81"/>
      <c r="AL9719" s="81"/>
    </row>
    <row r="9720" spans="4:38" s="80" customFormat="1">
      <c r="D9720" s="81"/>
      <c r="E9720" s="81"/>
      <c r="K9720" s="82"/>
      <c r="W9720" s="81"/>
      <c r="X9720" s="81"/>
      <c r="AL9720" s="81"/>
    </row>
    <row r="9721" spans="4:38" s="80" customFormat="1">
      <c r="D9721" s="81"/>
      <c r="E9721" s="81"/>
      <c r="K9721" s="82"/>
      <c r="W9721" s="81"/>
      <c r="X9721" s="81"/>
      <c r="AL9721" s="81"/>
    </row>
    <row r="9722" spans="4:38" s="80" customFormat="1">
      <c r="D9722" s="81"/>
      <c r="E9722" s="81"/>
      <c r="K9722" s="82"/>
      <c r="W9722" s="81"/>
      <c r="X9722" s="81"/>
      <c r="AL9722" s="81"/>
    </row>
    <row r="9723" spans="4:38" s="80" customFormat="1">
      <c r="D9723" s="81"/>
      <c r="E9723" s="81"/>
      <c r="K9723" s="82"/>
      <c r="W9723" s="81"/>
      <c r="X9723" s="81"/>
      <c r="AL9723" s="81"/>
    </row>
    <row r="9724" spans="4:38" s="80" customFormat="1">
      <c r="D9724" s="81"/>
      <c r="E9724" s="81"/>
      <c r="K9724" s="82"/>
      <c r="W9724" s="81"/>
      <c r="X9724" s="81"/>
      <c r="AL9724" s="81"/>
    </row>
    <row r="9725" spans="4:38" s="80" customFormat="1">
      <c r="D9725" s="81"/>
      <c r="E9725" s="81"/>
      <c r="K9725" s="82"/>
      <c r="W9725" s="81"/>
      <c r="X9725" s="81"/>
      <c r="AL9725" s="81"/>
    </row>
    <row r="9726" spans="4:38" s="80" customFormat="1">
      <c r="D9726" s="81"/>
      <c r="E9726" s="81"/>
      <c r="K9726" s="82"/>
      <c r="W9726" s="81"/>
      <c r="X9726" s="81"/>
      <c r="AL9726" s="81"/>
    </row>
    <row r="9727" spans="4:38" s="80" customFormat="1">
      <c r="D9727" s="81"/>
      <c r="E9727" s="81"/>
      <c r="K9727" s="82"/>
      <c r="W9727" s="81"/>
      <c r="X9727" s="81"/>
      <c r="AL9727" s="81"/>
    </row>
    <row r="9728" spans="4:38" s="80" customFormat="1">
      <c r="D9728" s="81"/>
      <c r="E9728" s="81"/>
      <c r="K9728" s="82"/>
      <c r="W9728" s="81"/>
      <c r="X9728" s="81"/>
      <c r="AL9728" s="81"/>
    </row>
    <row r="9729" spans="4:38" s="80" customFormat="1">
      <c r="D9729" s="81"/>
      <c r="E9729" s="81"/>
      <c r="K9729" s="82"/>
      <c r="W9729" s="81"/>
      <c r="X9729" s="81"/>
      <c r="AL9729" s="81"/>
    </row>
    <row r="9730" spans="4:38" s="80" customFormat="1">
      <c r="D9730" s="81"/>
      <c r="E9730" s="81"/>
      <c r="K9730" s="82"/>
      <c r="W9730" s="81"/>
      <c r="X9730" s="81"/>
      <c r="AL9730" s="81"/>
    </row>
    <row r="9731" spans="4:38" s="80" customFormat="1">
      <c r="D9731" s="81"/>
      <c r="E9731" s="81"/>
      <c r="K9731" s="82"/>
      <c r="W9731" s="81"/>
      <c r="X9731" s="81"/>
      <c r="AL9731" s="81"/>
    </row>
    <row r="9732" spans="4:38" s="80" customFormat="1">
      <c r="D9732" s="81"/>
      <c r="E9732" s="81"/>
      <c r="K9732" s="82"/>
      <c r="W9732" s="81"/>
      <c r="X9732" s="81"/>
      <c r="AL9732" s="81"/>
    </row>
    <row r="9733" spans="4:38" s="80" customFormat="1">
      <c r="D9733" s="81"/>
      <c r="E9733" s="81"/>
      <c r="K9733" s="82"/>
      <c r="W9733" s="81"/>
      <c r="X9733" s="81"/>
      <c r="AL9733" s="81"/>
    </row>
    <row r="9734" spans="4:38" s="80" customFormat="1">
      <c r="D9734" s="81"/>
      <c r="E9734" s="81"/>
      <c r="K9734" s="82"/>
      <c r="W9734" s="81"/>
      <c r="X9734" s="81"/>
      <c r="AL9734" s="81"/>
    </row>
    <row r="9735" spans="4:38" s="80" customFormat="1">
      <c r="D9735" s="81"/>
      <c r="E9735" s="81"/>
      <c r="K9735" s="82"/>
      <c r="W9735" s="81"/>
      <c r="X9735" s="81"/>
      <c r="AL9735" s="81"/>
    </row>
    <row r="9736" spans="4:38" s="80" customFormat="1">
      <c r="D9736" s="81"/>
      <c r="E9736" s="81"/>
      <c r="K9736" s="82"/>
      <c r="W9736" s="81"/>
      <c r="X9736" s="81"/>
      <c r="AL9736" s="81"/>
    </row>
    <row r="9737" spans="4:38" s="80" customFormat="1">
      <c r="D9737" s="81"/>
      <c r="E9737" s="81"/>
      <c r="K9737" s="82"/>
      <c r="W9737" s="81"/>
      <c r="X9737" s="81"/>
      <c r="AL9737" s="81"/>
    </row>
    <row r="9738" spans="4:38" s="80" customFormat="1">
      <c r="D9738" s="81"/>
      <c r="E9738" s="81"/>
      <c r="K9738" s="82"/>
      <c r="W9738" s="81"/>
      <c r="X9738" s="81"/>
      <c r="AL9738" s="81"/>
    </row>
    <row r="9739" spans="4:38" s="80" customFormat="1">
      <c r="D9739" s="81"/>
      <c r="E9739" s="81"/>
      <c r="K9739" s="82"/>
      <c r="W9739" s="81"/>
      <c r="X9739" s="81"/>
      <c r="AL9739" s="81"/>
    </row>
    <row r="9740" spans="4:38" s="80" customFormat="1">
      <c r="D9740" s="81"/>
      <c r="E9740" s="81"/>
      <c r="K9740" s="82"/>
      <c r="W9740" s="81"/>
      <c r="X9740" s="81"/>
      <c r="AL9740" s="81"/>
    </row>
    <row r="9741" spans="4:38" s="80" customFormat="1">
      <c r="D9741" s="81"/>
      <c r="E9741" s="81"/>
      <c r="K9741" s="82"/>
      <c r="W9741" s="81"/>
      <c r="X9741" s="81"/>
      <c r="AL9741" s="81"/>
    </row>
    <row r="9742" spans="4:38" s="80" customFormat="1">
      <c r="D9742" s="81"/>
      <c r="E9742" s="81"/>
      <c r="K9742" s="82"/>
      <c r="W9742" s="81"/>
      <c r="X9742" s="81"/>
      <c r="AL9742" s="81"/>
    </row>
    <row r="9743" spans="4:38" s="80" customFormat="1">
      <c r="D9743" s="81"/>
      <c r="E9743" s="81"/>
      <c r="K9743" s="82"/>
      <c r="W9743" s="81"/>
      <c r="X9743" s="81"/>
      <c r="AL9743" s="81"/>
    </row>
    <row r="9744" spans="4:38" s="80" customFormat="1">
      <c r="D9744" s="81"/>
      <c r="E9744" s="81"/>
      <c r="K9744" s="82"/>
      <c r="W9744" s="81"/>
      <c r="X9744" s="81"/>
      <c r="AL9744" s="81"/>
    </row>
    <row r="9745" spans="4:38" s="80" customFormat="1">
      <c r="D9745" s="81"/>
      <c r="E9745" s="81"/>
      <c r="K9745" s="82"/>
      <c r="W9745" s="81"/>
      <c r="X9745" s="81"/>
      <c r="AL9745" s="81"/>
    </row>
    <row r="9746" spans="4:38" s="80" customFormat="1">
      <c r="D9746" s="81"/>
      <c r="E9746" s="81"/>
      <c r="K9746" s="82"/>
      <c r="W9746" s="81"/>
      <c r="X9746" s="81"/>
      <c r="AL9746" s="81"/>
    </row>
    <row r="9747" spans="4:38" s="80" customFormat="1">
      <c r="D9747" s="81"/>
      <c r="E9747" s="81"/>
      <c r="K9747" s="82"/>
      <c r="W9747" s="81"/>
      <c r="X9747" s="81"/>
      <c r="AL9747" s="81"/>
    </row>
    <row r="9748" spans="4:38" s="80" customFormat="1">
      <c r="D9748" s="81"/>
      <c r="E9748" s="81"/>
      <c r="K9748" s="82"/>
      <c r="W9748" s="81"/>
      <c r="X9748" s="81"/>
      <c r="AL9748" s="81"/>
    </row>
    <row r="9749" spans="4:38" s="80" customFormat="1">
      <c r="D9749" s="81"/>
      <c r="E9749" s="81"/>
      <c r="K9749" s="82"/>
      <c r="W9749" s="81"/>
      <c r="X9749" s="81"/>
      <c r="AL9749" s="81"/>
    </row>
    <row r="9750" spans="4:38" s="80" customFormat="1">
      <c r="D9750" s="81"/>
      <c r="E9750" s="81"/>
      <c r="K9750" s="82"/>
      <c r="W9750" s="81"/>
      <c r="X9750" s="81"/>
      <c r="AL9750" s="81"/>
    </row>
    <row r="9751" spans="4:38" s="80" customFormat="1">
      <c r="D9751" s="81"/>
      <c r="E9751" s="81"/>
      <c r="K9751" s="82"/>
      <c r="W9751" s="81"/>
      <c r="X9751" s="81"/>
      <c r="AL9751" s="81"/>
    </row>
    <row r="9752" spans="4:38" s="80" customFormat="1">
      <c r="D9752" s="81"/>
      <c r="E9752" s="81"/>
      <c r="K9752" s="82"/>
      <c r="W9752" s="81"/>
      <c r="X9752" s="81"/>
      <c r="AL9752" s="81"/>
    </row>
    <row r="9753" spans="4:38" s="80" customFormat="1">
      <c r="D9753" s="81"/>
      <c r="E9753" s="81"/>
      <c r="K9753" s="82"/>
      <c r="W9753" s="81"/>
      <c r="X9753" s="81"/>
      <c r="AL9753" s="81"/>
    </row>
    <row r="9754" spans="4:38" s="80" customFormat="1">
      <c r="D9754" s="81"/>
      <c r="E9754" s="81"/>
      <c r="K9754" s="82"/>
      <c r="W9754" s="81"/>
      <c r="X9754" s="81"/>
      <c r="AL9754" s="81"/>
    </row>
    <row r="9755" spans="4:38" s="80" customFormat="1">
      <c r="D9755" s="81"/>
      <c r="E9755" s="81"/>
      <c r="K9755" s="82"/>
      <c r="W9755" s="81"/>
      <c r="X9755" s="81"/>
      <c r="AL9755" s="81"/>
    </row>
    <row r="9756" spans="4:38" s="80" customFormat="1">
      <c r="D9756" s="81"/>
      <c r="E9756" s="81"/>
      <c r="K9756" s="82"/>
      <c r="W9756" s="81"/>
      <c r="X9756" s="81"/>
      <c r="AL9756" s="81"/>
    </row>
    <row r="9757" spans="4:38" s="80" customFormat="1">
      <c r="D9757" s="81"/>
      <c r="E9757" s="81"/>
      <c r="K9757" s="82"/>
      <c r="W9757" s="81"/>
      <c r="X9757" s="81"/>
      <c r="AL9757" s="81"/>
    </row>
    <row r="9758" spans="4:38" s="80" customFormat="1">
      <c r="D9758" s="81"/>
      <c r="E9758" s="81"/>
      <c r="K9758" s="82"/>
      <c r="W9758" s="81"/>
      <c r="X9758" s="81"/>
      <c r="AL9758" s="81"/>
    </row>
    <row r="9759" spans="4:38" s="80" customFormat="1">
      <c r="D9759" s="81"/>
      <c r="E9759" s="81"/>
      <c r="K9759" s="82"/>
      <c r="W9759" s="81"/>
      <c r="X9759" s="81"/>
      <c r="AL9759" s="81"/>
    </row>
    <row r="9760" spans="4:38" s="80" customFormat="1">
      <c r="D9760" s="81"/>
      <c r="E9760" s="81"/>
      <c r="K9760" s="82"/>
      <c r="W9760" s="81"/>
      <c r="X9760" s="81"/>
      <c r="AL9760" s="81"/>
    </row>
    <row r="9761" spans="4:38" s="80" customFormat="1">
      <c r="D9761" s="81"/>
      <c r="E9761" s="81"/>
      <c r="K9761" s="82"/>
      <c r="W9761" s="81"/>
      <c r="X9761" s="81"/>
      <c r="AL9761" s="81"/>
    </row>
    <row r="9762" spans="4:38" s="80" customFormat="1">
      <c r="D9762" s="81"/>
      <c r="E9762" s="81"/>
      <c r="K9762" s="82"/>
      <c r="W9762" s="81"/>
      <c r="X9762" s="81"/>
      <c r="AL9762" s="81"/>
    </row>
    <row r="9763" spans="4:38" s="80" customFormat="1">
      <c r="D9763" s="81"/>
      <c r="E9763" s="81"/>
      <c r="K9763" s="82"/>
      <c r="W9763" s="81"/>
      <c r="X9763" s="81"/>
      <c r="AL9763" s="81"/>
    </row>
    <row r="9764" spans="4:38" s="80" customFormat="1">
      <c r="D9764" s="81"/>
      <c r="E9764" s="81"/>
      <c r="K9764" s="82"/>
      <c r="W9764" s="81"/>
      <c r="X9764" s="81"/>
      <c r="AL9764" s="81"/>
    </row>
    <row r="9765" spans="4:38" s="80" customFormat="1">
      <c r="D9765" s="81"/>
      <c r="E9765" s="81"/>
      <c r="K9765" s="82"/>
      <c r="W9765" s="81"/>
      <c r="X9765" s="81"/>
      <c r="AL9765" s="81"/>
    </row>
    <row r="9766" spans="4:38" s="80" customFormat="1">
      <c r="D9766" s="81"/>
      <c r="E9766" s="81"/>
      <c r="K9766" s="82"/>
      <c r="W9766" s="81"/>
      <c r="X9766" s="81"/>
      <c r="AL9766" s="81"/>
    </row>
    <row r="9767" spans="4:38" s="80" customFormat="1">
      <c r="D9767" s="81"/>
      <c r="E9767" s="81"/>
      <c r="K9767" s="82"/>
      <c r="W9767" s="81"/>
      <c r="X9767" s="81"/>
      <c r="AL9767" s="81"/>
    </row>
    <row r="9768" spans="4:38" s="80" customFormat="1">
      <c r="D9768" s="81"/>
      <c r="E9768" s="81"/>
      <c r="K9768" s="82"/>
      <c r="W9768" s="81"/>
      <c r="X9768" s="81"/>
      <c r="AL9768" s="81"/>
    </row>
    <row r="9769" spans="4:38" s="80" customFormat="1">
      <c r="D9769" s="81"/>
      <c r="E9769" s="81"/>
      <c r="K9769" s="82"/>
      <c r="W9769" s="81"/>
      <c r="X9769" s="81"/>
      <c r="AL9769" s="81"/>
    </row>
    <row r="9770" spans="4:38" s="80" customFormat="1">
      <c r="D9770" s="81"/>
      <c r="E9770" s="81"/>
      <c r="K9770" s="82"/>
      <c r="W9770" s="81"/>
      <c r="X9770" s="81"/>
      <c r="AL9770" s="81"/>
    </row>
    <row r="9771" spans="4:38" s="80" customFormat="1">
      <c r="D9771" s="81"/>
      <c r="E9771" s="81"/>
      <c r="K9771" s="82"/>
      <c r="W9771" s="81"/>
      <c r="X9771" s="81"/>
      <c r="AL9771" s="81"/>
    </row>
    <row r="9772" spans="4:38" s="80" customFormat="1">
      <c r="D9772" s="81"/>
      <c r="E9772" s="81"/>
      <c r="K9772" s="82"/>
      <c r="W9772" s="81"/>
      <c r="X9772" s="81"/>
      <c r="AL9772" s="81"/>
    </row>
    <row r="9773" spans="4:38" s="80" customFormat="1">
      <c r="D9773" s="81"/>
      <c r="E9773" s="81"/>
      <c r="K9773" s="82"/>
      <c r="W9773" s="81"/>
      <c r="X9773" s="81"/>
      <c r="AL9773" s="81"/>
    </row>
    <row r="9774" spans="4:38" s="80" customFormat="1">
      <c r="D9774" s="81"/>
      <c r="E9774" s="81"/>
      <c r="K9774" s="82"/>
      <c r="W9774" s="81"/>
      <c r="X9774" s="81"/>
      <c r="AL9774" s="81"/>
    </row>
    <row r="9775" spans="4:38" s="80" customFormat="1">
      <c r="D9775" s="81"/>
      <c r="E9775" s="81"/>
      <c r="K9775" s="82"/>
      <c r="W9775" s="81"/>
      <c r="X9775" s="81"/>
      <c r="AL9775" s="81"/>
    </row>
    <row r="9776" spans="4:38" s="80" customFormat="1">
      <c r="D9776" s="81"/>
      <c r="E9776" s="81"/>
      <c r="K9776" s="82"/>
      <c r="W9776" s="81"/>
      <c r="X9776" s="81"/>
      <c r="AL9776" s="81"/>
    </row>
    <row r="9777" spans="4:38" s="80" customFormat="1">
      <c r="D9777" s="81"/>
      <c r="E9777" s="81"/>
      <c r="K9777" s="82"/>
      <c r="W9777" s="81"/>
      <c r="X9777" s="81"/>
      <c r="AL9777" s="81"/>
    </row>
    <row r="9778" spans="4:38" s="80" customFormat="1">
      <c r="D9778" s="81"/>
      <c r="E9778" s="81"/>
      <c r="K9778" s="82"/>
      <c r="W9778" s="81"/>
      <c r="X9778" s="81"/>
      <c r="AL9778" s="81"/>
    </row>
    <row r="9779" spans="4:38" s="80" customFormat="1">
      <c r="D9779" s="81"/>
      <c r="E9779" s="81"/>
      <c r="K9779" s="82"/>
      <c r="W9779" s="81"/>
      <c r="X9779" s="81"/>
      <c r="AL9779" s="81"/>
    </row>
    <row r="9780" spans="4:38" s="80" customFormat="1">
      <c r="D9780" s="81"/>
      <c r="E9780" s="81"/>
      <c r="K9780" s="82"/>
      <c r="W9780" s="81"/>
      <c r="X9780" s="81"/>
      <c r="AL9780" s="81"/>
    </row>
    <row r="9781" spans="4:38" s="80" customFormat="1">
      <c r="D9781" s="81"/>
      <c r="E9781" s="81"/>
      <c r="K9781" s="82"/>
      <c r="W9781" s="81"/>
      <c r="X9781" s="81"/>
      <c r="AL9781" s="81"/>
    </row>
    <row r="9782" spans="4:38" s="80" customFormat="1">
      <c r="D9782" s="81"/>
      <c r="E9782" s="81"/>
      <c r="K9782" s="82"/>
      <c r="W9782" s="81"/>
      <c r="X9782" s="81"/>
      <c r="AL9782" s="81"/>
    </row>
    <row r="9783" spans="4:38" s="80" customFormat="1">
      <c r="D9783" s="81"/>
      <c r="E9783" s="81"/>
      <c r="K9783" s="82"/>
      <c r="W9783" s="81"/>
      <c r="X9783" s="81"/>
      <c r="AL9783" s="81"/>
    </row>
    <row r="9784" spans="4:38" s="80" customFormat="1">
      <c r="D9784" s="81"/>
      <c r="E9784" s="81"/>
      <c r="K9784" s="82"/>
      <c r="W9784" s="81"/>
      <c r="X9784" s="81"/>
      <c r="AL9784" s="81"/>
    </row>
    <row r="9785" spans="4:38" s="80" customFormat="1">
      <c r="D9785" s="81"/>
      <c r="E9785" s="81"/>
      <c r="K9785" s="82"/>
      <c r="W9785" s="81"/>
      <c r="X9785" s="81"/>
      <c r="AL9785" s="81"/>
    </row>
    <row r="9786" spans="4:38" s="80" customFormat="1">
      <c r="D9786" s="81"/>
      <c r="E9786" s="81"/>
      <c r="K9786" s="82"/>
      <c r="W9786" s="81"/>
      <c r="X9786" s="81"/>
      <c r="AL9786" s="81"/>
    </row>
    <row r="9787" spans="4:38" s="80" customFormat="1">
      <c r="D9787" s="81"/>
      <c r="E9787" s="81"/>
      <c r="K9787" s="82"/>
      <c r="W9787" s="81"/>
      <c r="X9787" s="81"/>
      <c r="AL9787" s="81"/>
    </row>
    <row r="9788" spans="4:38" s="80" customFormat="1">
      <c r="D9788" s="81"/>
      <c r="E9788" s="81"/>
      <c r="K9788" s="82"/>
      <c r="W9788" s="81"/>
      <c r="X9788" s="81"/>
      <c r="AL9788" s="81"/>
    </row>
    <row r="9789" spans="4:38" s="80" customFormat="1">
      <c r="D9789" s="81"/>
      <c r="E9789" s="81"/>
      <c r="K9789" s="82"/>
      <c r="W9789" s="81"/>
      <c r="X9789" s="81"/>
      <c r="AL9789" s="81"/>
    </row>
    <row r="9790" spans="4:38" s="80" customFormat="1">
      <c r="D9790" s="81"/>
      <c r="E9790" s="81"/>
      <c r="K9790" s="82"/>
      <c r="W9790" s="81"/>
      <c r="X9790" s="81"/>
      <c r="AL9790" s="81"/>
    </row>
    <row r="9791" spans="4:38" s="80" customFormat="1">
      <c r="D9791" s="81"/>
      <c r="E9791" s="81"/>
      <c r="K9791" s="82"/>
      <c r="W9791" s="81"/>
      <c r="X9791" s="81"/>
      <c r="AL9791" s="81"/>
    </row>
    <row r="9792" spans="4:38" s="80" customFormat="1">
      <c r="D9792" s="81"/>
      <c r="E9792" s="81"/>
      <c r="K9792" s="82"/>
      <c r="W9792" s="81"/>
      <c r="X9792" s="81"/>
      <c r="AL9792" s="81"/>
    </row>
    <row r="9793" spans="4:38" s="80" customFormat="1">
      <c r="D9793" s="81"/>
      <c r="E9793" s="81"/>
      <c r="K9793" s="82"/>
      <c r="W9793" s="81"/>
      <c r="X9793" s="81"/>
      <c r="AL9793" s="81"/>
    </row>
    <row r="9794" spans="4:38" s="80" customFormat="1">
      <c r="D9794" s="81"/>
      <c r="E9794" s="81"/>
      <c r="K9794" s="82"/>
      <c r="W9794" s="81"/>
      <c r="X9794" s="81"/>
      <c r="AL9794" s="81"/>
    </row>
    <row r="9795" spans="4:38" s="80" customFormat="1">
      <c r="D9795" s="81"/>
      <c r="E9795" s="81"/>
      <c r="K9795" s="82"/>
      <c r="W9795" s="81"/>
      <c r="X9795" s="81"/>
      <c r="AL9795" s="81"/>
    </row>
    <row r="9796" spans="4:38" s="80" customFormat="1">
      <c r="D9796" s="81"/>
      <c r="E9796" s="81"/>
      <c r="K9796" s="82"/>
      <c r="W9796" s="81"/>
      <c r="X9796" s="81"/>
      <c r="AL9796" s="81"/>
    </row>
    <row r="9797" spans="4:38" s="80" customFormat="1">
      <c r="D9797" s="81"/>
      <c r="E9797" s="81"/>
      <c r="K9797" s="82"/>
      <c r="W9797" s="81"/>
      <c r="X9797" s="81"/>
      <c r="AL9797" s="81"/>
    </row>
    <row r="9798" spans="4:38" s="80" customFormat="1">
      <c r="D9798" s="81"/>
      <c r="E9798" s="81"/>
      <c r="K9798" s="82"/>
      <c r="W9798" s="81"/>
      <c r="X9798" s="81"/>
      <c r="AL9798" s="81"/>
    </row>
    <row r="9799" spans="4:38" s="80" customFormat="1">
      <c r="D9799" s="81"/>
      <c r="E9799" s="81"/>
      <c r="K9799" s="82"/>
      <c r="W9799" s="81"/>
      <c r="X9799" s="81"/>
      <c r="AL9799" s="81"/>
    </row>
    <row r="9800" spans="4:38" s="80" customFormat="1">
      <c r="D9800" s="81"/>
      <c r="E9800" s="81"/>
      <c r="K9800" s="82"/>
      <c r="W9800" s="81"/>
      <c r="X9800" s="81"/>
      <c r="AL9800" s="81"/>
    </row>
    <row r="9801" spans="4:38" s="80" customFormat="1">
      <c r="D9801" s="81"/>
      <c r="E9801" s="81"/>
      <c r="K9801" s="82"/>
      <c r="W9801" s="81"/>
      <c r="X9801" s="81"/>
      <c r="AL9801" s="81"/>
    </row>
    <row r="9802" spans="4:38" s="80" customFormat="1">
      <c r="D9802" s="81"/>
      <c r="E9802" s="81"/>
      <c r="K9802" s="82"/>
      <c r="W9802" s="81"/>
      <c r="X9802" s="81"/>
      <c r="AL9802" s="81"/>
    </row>
    <row r="9803" spans="4:38" s="80" customFormat="1">
      <c r="D9803" s="81"/>
      <c r="E9803" s="81"/>
      <c r="K9803" s="82"/>
      <c r="W9803" s="81"/>
      <c r="X9803" s="81"/>
      <c r="AL9803" s="81"/>
    </row>
    <row r="9804" spans="4:38" s="80" customFormat="1">
      <c r="D9804" s="81"/>
      <c r="E9804" s="81"/>
      <c r="K9804" s="82"/>
      <c r="W9804" s="81"/>
      <c r="X9804" s="81"/>
      <c r="AL9804" s="81"/>
    </row>
    <row r="9805" spans="4:38" s="80" customFormat="1">
      <c r="D9805" s="81"/>
      <c r="E9805" s="81"/>
      <c r="K9805" s="82"/>
      <c r="W9805" s="81"/>
      <c r="X9805" s="81"/>
      <c r="AL9805" s="81"/>
    </row>
    <row r="9806" spans="4:38" s="80" customFormat="1">
      <c r="D9806" s="81"/>
      <c r="E9806" s="81"/>
      <c r="K9806" s="82"/>
      <c r="W9806" s="81"/>
      <c r="X9806" s="81"/>
      <c r="AL9806" s="81"/>
    </row>
    <row r="9807" spans="4:38" s="80" customFormat="1">
      <c r="D9807" s="81"/>
      <c r="E9807" s="81"/>
      <c r="K9807" s="82"/>
      <c r="W9807" s="81"/>
      <c r="X9807" s="81"/>
      <c r="AL9807" s="81"/>
    </row>
    <row r="9808" spans="4:38" s="80" customFormat="1">
      <c r="D9808" s="81"/>
      <c r="E9808" s="81"/>
      <c r="K9808" s="82"/>
      <c r="W9808" s="81"/>
      <c r="X9808" s="81"/>
      <c r="AL9808" s="81"/>
    </row>
    <row r="9809" spans="4:38" s="80" customFormat="1">
      <c r="D9809" s="81"/>
      <c r="E9809" s="81"/>
      <c r="K9809" s="82"/>
      <c r="W9809" s="81"/>
      <c r="X9809" s="81"/>
      <c r="AL9809" s="81"/>
    </row>
    <row r="9810" spans="4:38" s="80" customFormat="1">
      <c r="D9810" s="81"/>
      <c r="E9810" s="81"/>
      <c r="K9810" s="82"/>
      <c r="W9810" s="81"/>
      <c r="X9810" s="81"/>
      <c r="AL9810" s="81"/>
    </row>
    <row r="9811" spans="4:38" s="80" customFormat="1">
      <c r="D9811" s="81"/>
      <c r="E9811" s="81"/>
      <c r="K9811" s="82"/>
      <c r="W9811" s="81"/>
      <c r="X9811" s="81"/>
      <c r="AL9811" s="81"/>
    </row>
    <row r="9812" spans="4:38" s="80" customFormat="1">
      <c r="D9812" s="81"/>
      <c r="E9812" s="81"/>
      <c r="K9812" s="82"/>
      <c r="W9812" s="81"/>
      <c r="X9812" s="81"/>
      <c r="AL9812" s="81"/>
    </row>
    <row r="9813" spans="4:38" s="80" customFormat="1">
      <c r="D9813" s="81"/>
      <c r="E9813" s="81"/>
      <c r="K9813" s="82"/>
      <c r="W9813" s="81"/>
      <c r="X9813" s="81"/>
      <c r="AL9813" s="81"/>
    </row>
    <row r="9814" spans="4:38" s="80" customFormat="1">
      <c r="D9814" s="81"/>
      <c r="E9814" s="81"/>
      <c r="K9814" s="82"/>
      <c r="W9814" s="81"/>
      <c r="X9814" s="81"/>
      <c r="AL9814" s="81"/>
    </row>
    <row r="9815" spans="4:38" s="80" customFormat="1">
      <c r="D9815" s="81"/>
      <c r="E9815" s="81"/>
      <c r="K9815" s="82"/>
      <c r="W9815" s="81"/>
      <c r="X9815" s="81"/>
      <c r="AL9815" s="81"/>
    </row>
    <row r="9816" spans="4:38" s="80" customFormat="1">
      <c r="D9816" s="81"/>
      <c r="E9816" s="81"/>
      <c r="K9816" s="82"/>
      <c r="W9816" s="81"/>
      <c r="X9816" s="81"/>
      <c r="AL9816" s="81"/>
    </row>
    <row r="9817" spans="4:38" s="80" customFormat="1">
      <c r="D9817" s="81"/>
      <c r="E9817" s="81"/>
      <c r="K9817" s="82"/>
      <c r="W9817" s="81"/>
      <c r="X9817" s="81"/>
      <c r="AL9817" s="81"/>
    </row>
    <row r="9818" spans="4:38" s="80" customFormat="1">
      <c r="D9818" s="81"/>
      <c r="E9818" s="81"/>
      <c r="K9818" s="82"/>
      <c r="W9818" s="81"/>
      <c r="X9818" s="81"/>
      <c r="AL9818" s="81"/>
    </row>
    <row r="9819" spans="4:38" s="80" customFormat="1">
      <c r="D9819" s="81"/>
      <c r="E9819" s="81"/>
      <c r="K9819" s="82"/>
      <c r="W9819" s="81"/>
      <c r="X9819" s="81"/>
      <c r="AL9819" s="81"/>
    </row>
    <row r="9820" spans="4:38" s="80" customFormat="1">
      <c r="D9820" s="81"/>
      <c r="E9820" s="81"/>
      <c r="K9820" s="82"/>
      <c r="W9820" s="81"/>
      <c r="X9820" s="81"/>
      <c r="AL9820" s="81"/>
    </row>
    <row r="9821" spans="4:38" s="80" customFormat="1">
      <c r="D9821" s="81"/>
      <c r="E9821" s="81"/>
      <c r="K9821" s="82"/>
      <c r="W9821" s="81"/>
      <c r="X9821" s="81"/>
      <c r="AL9821" s="81"/>
    </row>
    <row r="9822" spans="4:38" s="80" customFormat="1">
      <c r="D9822" s="81"/>
      <c r="E9822" s="81"/>
      <c r="K9822" s="82"/>
      <c r="W9822" s="81"/>
      <c r="X9822" s="81"/>
      <c r="AL9822" s="81"/>
    </row>
    <row r="9823" spans="4:38" s="80" customFormat="1">
      <c r="D9823" s="81"/>
      <c r="E9823" s="81"/>
      <c r="K9823" s="82"/>
      <c r="W9823" s="81"/>
      <c r="X9823" s="81"/>
      <c r="AL9823" s="81"/>
    </row>
    <row r="9824" spans="4:38" s="80" customFormat="1">
      <c r="D9824" s="81"/>
      <c r="E9824" s="81"/>
      <c r="K9824" s="82"/>
      <c r="W9824" s="81"/>
      <c r="X9824" s="81"/>
      <c r="AL9824" s="81"/>
    </row>
    <row r="9825" spans="4:38" s="80" customFormat="1">
      <c r="D9825" s="81"/>
      <c r="E9825" s="81"/>
      <c r="K9825" s="82"/>
      <c r="W9825" s="81"/>
      <c r="X9825" s="81"/>
      <c r="AL9825" s="81"/>
    </row>
    <row r="9826" spans="4:38" s="80" customFormat="1">
      <c r="D9826" s="81"/>
      <c r="E9826" s="81"/>
      <c r="K9826" s="82"/>
      <c r="W9826" s="81"/>
      <c r="X9826" s="81"/>
      <c r="AL9826" s="81"/>
    </row>
    <row r="9827" spans="4:38" s="80" customFormat="1">
      <c r="D9827" s="81"/>
      <c r="E9827" s="81"/>
      <c r="K9827" s="82"/>
      <c r="W9827" s="81"/>
      <c r="X9827" s="81"/>
      <c r="AL9827" s="81"/>
    </row>
    <row r="9828" spans="4:38" s="80" customFormat="1">
      <c r="D9828" s="81"/>
      <c r="E9828" s="81"/>
      <c r="K9828" s="82"/>
      <c r="W9828" s="81"/>
      <c r="X9828" s="81"/>
      <c r="AL9828" s="81"/>
    </row>
    <row r="9829" spans="4:38" s="80" customFormat="1">
      <c r="D9829" s="81"/>
      <c r="E9829" s="81"/>
      <c r="K9829" s="82"/>
      <c r="W9829" s="81"/>
      <c r="X9829" s="81"/>
      <c r="AL9829" s="81"/>
    </row>
    <row r="9830" spans="4:38" s="80" customFormat="1">
      <c r="D9830" s="81"/>
      <c r="E9830" s="81"/>
      <c r="K9830" s="82"/>
      <c r="W9830" s="81"/>
      <c r="X9830" s="81"/>
      <c r="AL9830" s="81"/>
    </row>
    <row r="9831" spans="4:38" s="80" customFormat="1">
      <c r="D9831" s="81"/>
      <c r="E9831" s="81"/>
      <c r="K9831" s="82"/>
      <c r="W9831" s="81"/>
      <c r="X9831" s="81"/>
      <c r="AL9831" s="81"/>
    </row>
    <row r="9832" spans="4:38" s="80" customFormat="1">
      <c r="D9832" s="81"/>
      <c r="E9832" s="81"/>
      <c r="K9832" s="82"/>
      <c r="W9832" s="81"/>
      <c r="X9832" s="81"/>
      <c r="AL9832" s="81"/>
    </row>
    <row r="9833" spans="4:38" s="80" customFormat="1">
      <c r="D9833" s="81"/>
      <c r="E9833" s="81"/>
      <c r="K9833" s="82"/>
      <c r="W9833" s="81"/>
      <c r="X9833" s="81"/>
      <c r="AL9833" s="81"/>
    </row>
    <row r="9834" spans="4:38" s="80" customFormat="1">
      <c r="D9834" s="81"/>
      <c r="E9834" s="81"/>
      <c r="K9834" s="82"/>
      <c r="W9834" s="81"/>
      <c r="X9834" s="81"/>
      <c r="AL9834" s="81"/>
    </row>
    <row r="9835" spans="4:38" s="80" customFormat="1">
      <c r="D9835" s="81"/>
      <c r="E9835" s="81"/>
      <c r="K9835" s="82"/>
      <c r="W9835" s="81"/>
      <c r="X9835" s="81"/>
      <c r="AL9835" s="81"/>
    </row>
    <row r="9836" spans="4:38" s="80" customFormat="1">
      <c r="D9836" s="81"/>
      <c r="E9836" s="81"/>
      <c r="K9836" s="82"/>
      <c r="W9836" s="81"/>
      <c r="X9836" s="81"/>
      <c r="AL9836" s="81"/>
    </row>
    <row r="9837" spans="4:38" s="80" customFormat="1">
      <c r="D9837" s="81"/>
      <c r="E9837" s="81"/>
      <c r="K9837" s="82"/>
      <c r="W9837" s="81"/>
      <c r="X9837" s="81"/>
      <c r="AL9837" s="81"/>
    </row>
    <row r="9838" spans="4:38" s="80" customFormat="1">
      <c r="D9838" s="81"/>
      <c r="E9838" s="81"/>
      <c r="K9838" s="82"/>
      <c r="W9838" s="81"/>
      <c r="X9838" s="81"/>
      <c r="AL9838" s="81"/>
    </row>
    <row r="9839" spans="4:38" s="80" customFormat="1">
      <c r="D9839" s="81"/>
      <c r="E9839" s="81"/>
      <c r="K9839" s="82"/>
      <c r="W9839" s="81"/>
      <c r="X9839" s="81"/>
      <c r="AL9839" s="81"/>
    </row>
    <row r="9840" spans="4:38" s="80" customFormat="1">
      <c r="D9840" s="81"/>
      <c r="E9840" s="81"/>
      <c r="K9840" s="82"/>
      <c r="W9840" s="81"/>
      <c r="X9840" s="81"/>
      <c r="AL9840" s="81"/>
    </row>
    <row r="9841" spans="4:38" s="80" customFormat="1">
      <c r="D9841" s="81"/>
      <c r="E9841" s="81"/>
      <c r="K9841" s="82"/>
      <c r="W9841" s="81"/>
      <c r="X9841" s="81"/>
      <c r="AL9841" s="81"/>
    </row>
    <row r="9842" spans="4:38" s="80" customFormat="1">
      <c r="D9842" s="81"/>
      <c r="E9842" s="81"/>
      <c r="K9842" s="82"/>
      <c r="W9842" s="81"/>
      <c r="X9842" s="81"/>
      <c r="AL9842" s="81"/>
    </row>
    <row r="9843" spans="4:38" s="80" customFormat="1">
      <c r="D9843" s="81"/>
      <c r="E9843" s="81"/>
      <c r="K9843" s="82"/>
      <c r="W9843" s="81"/>
      <c r="X9843" s="81"/>
      <c r="AL9843" s="81"/>
    </row>
    <row r="9844" spans="4:38" s="80" customFormat="1">
      <c r="D9844" s="81"/>
      <c r="E9844" s="81"/>
      <c r="K9844" s="82"/>
      <c r="W9844" s="81"/>
      <c r="X9844" s="81"/>
      <c r="AL9844" s="81"/>
    </row>
    <row r="9845" spans="4:38" s="80" customFormat="1">
      <c r="D9845" s="81"/>
      <c r="E9845" s="81"/>
      <c r="K9845" s="82"/>
      <c r="W9845" s="81"/>
      <c r="X9845" s="81"/>
      <c r="AL9845" s="81"/>
    </row>
    <row r="9846" spans="4:38" s="80" customFormat="1">
      <c r="D9846" s="81"/>
      <c r="E9846" s="81"/>
      <c r="K9846" s="82"/>
      <c r="W9846" s="81"/>
      <c r="X9846" s="81"/>
      <c r="AL9846" s="81"/>
    </row>
    <row r="9847" spans="4:38" s="80" customFormat="1">
      <c r="D9847" s="81"/>
      <c r="E9847" s="81"/>
      <c r="K9847" s="82"/>
      <c r="W9847" s="81"/>
      <c r="X9847" s="81"/>
      <c r="AL9847" s="81"/>
    </row>
    <row r="9848" spans="4:38" s="80" customFormat="1">
      <c r="D9848" s="81"/>
      <c r="E9848" s="81"/>
      <c r="K9848" s="82"/>
      <c r="W9848" s="81"/>
      <c r="X9848" s="81"/>
      <c r="AL9848" s="81"/>
    </row>
    <row r="9849" spans="4:38" s="80" customFormat="1">
      <c r="D9849" s="81"/>
      <c r="E9849" s="81"/>
      <c r="K9849" s="82"/>
      <c r="W9849" s="81"/>
      <c r="X9849" s="81"/>
      <c r="AL9849" s="81"/>
    </row>
    <row r="9850" spans="4:38" s="80" customFormat="1">
      <c r="D9850" s="81"/>
      <c r="E9850" s="81"/>
      <c r="K9850" s="82"/>
      <c r="W9850" s="81"/>
      <c r="X9850" s="81"/>
      <c r="AL9850" s="81"/>
    </row>
    <row r="9851" spans="4:38" s="80" customFormat="1">
      <c r="D9851" s="81"/>
      <c r="E9851" s="81"/>
      <c r="K9851" s="82"/>
      <c r="W9851" s="81"/>
      <c r="X9851" s="81"/>
      <c r="AL9851" s="81"/>
    </row>
    <row r="9852" spans="4:38" s="80" customFormat="1">
      <c r="D9852" s="81"/>
      <c r="E9852" s="81"/>
      <c r="K9852" s="82"/>
      <c r="W9852" s="81"/>
      <c r="X9852" s="81"/>
      <c r="AL9852" s="81"/>
    </row>
    <row r="9853" spans="4:38" s="80" customFormat="1">
      <c r="D9853" s="81"/>
      <c r="E9853" s="81"/>
      <c r="K9853" s="82"/>
      <c r="W9853" s="81"/>
      <c r="X9853" s="81"/>
      <c r="AL9853" s="81"/>
    </row>
    <row r="9854" spans="4:38" s="80" customFormat="1">
      <c r="D9854" s="81"/>
      <c r="E9854" s="81"/>
      <c r="K9854" s="82"/>
      <c r="W9854" s="81"/>
      <c r="X9854" s="81"/>
      <c r="AL9854" s="81"/>
    </row>
    <row r="9855" spans="4:38" s="80" customFormat="1">
      <c r="D9855" s="81"/>
      <c r="E9855" s="81"/>
      <c r="K9855" s="82"/>
      <c r="W9855" s="81"/>
      <c r="X9855" s="81"/>
      <c r="AL9855" s="81"/>
    </row>
    <row r="9856" spans="4:38" s="80" customFormat="1">
      <c r="D9856" s="81"/>
      <c r="E9856" s="81"/>
      <c r="K9856" s="82"/>
      <c r="W9856" s="81"/>
      <c r="X9856" s="81"/>
      <c r="AL9856" s="81"/>
    </row>
    <row r="9857" spans="4:38" s="80" customFormat="1">
      <c r="D9857" s="81"/>
      <c r="E9857" s="81"/>
      <c r="K9857" s="82"/>
      <c r="W9857" s="81"/>
      <c r="X9857" s="81"/>
      <c r="AL9857" s="81"/>
    </row>
    <row r="9858" spans="4:38" s="80" customFormat="1">
      <c r="D9858" s="81"/>
      <c r="E9858" s="81"/>
      <c r="K9858" s="82"/>
      <c r="W9858" s="81"/>
      <c r="X9858" s="81"/>
      <c r="AL9858" s="81"/>
    </row>
    <row r="9859" spans="4:38" s="80" customFormat="1">
      <c r="D9859" s="81"/>
      <c r="E9859" s="81"/>
      <c r="K9859" s="82"/>
      <c r="W9859" s="81"/>
      <c r="X9859" s="81"/>
      <c r="AL9859" s="81"/>
    </row>
    <row r="9860" spans="4:38" s="80" customFormat="1">
      <c r="D9860" s="81"/>
      <c r="E9860" s="81"/>
      <c r="K9860" s="82"/>
      <c r="W9860" s="81"/>
      <c r="X9860" s="81"/>
      <c r="AL9860" s="81"/>
    </row>
    <row r="9861" spans="4:38" s="80" customFormat="1">
      <c r="D9861" s="81"/>
      <c r="E9861" s="81"/>
      <c r="K9861" s="82"/>
      <c r="W9861" s="81"/>
      <c r="X9861" s="81"/>
      <c r="AL9861" s="81"/>
    </row>
    <row r="9862" spans="4:38" s="80" customFormat="1">
      <c r="D9862" s="81"/>
      <c r="E9862" s="81"/>
      <c r="K9862" s="82"/>
      <c r="W9862" s="81"/>
      <c r="X9862" s="81"/>
      <c r="AL9862" s="81"/>
    </row>
    <row r="9863" spans="4:38" s="80" customFormat="1">
      <c r="D9863" s="81"/>
      <c r="E9863" s="81"/>
      <c r="K9863" s="82"/>
      <c r="W9863" s="81"/>
      <c r="X9863" s="81"/>
      <c r="AL9863" s="81"/>
    </row>
    <row r="9864" spans="4:38" s="80" customFormat="1">
      <c r="D9864" s="81"/>
      <c r="E9864" s="81"/>
      <c r="K9864" s="82"/>
      <c r="W9864" s="81"/>
      <c r="X9864" s="81"/>
      <c r="AL9864" s="81"/>
    </row>
    <row r="9865" spans="4:38" s="80" customFormat="1">
      <c r="D9865" s="81"/>
      <c r="E9865" s="81"/>
      <c r="K9865" s="82"/>
      <c r="W9865" s="81"/>
      <c r="X9865" s="81"/>
      <c r="AL9865" s="81"/>
    </row>
    <row r="9866" spans="4:38" s="80" customFormat="1">
      <c r="D9866" s="81"/>
      <c r="E9866" s="81"/>
      <c r="K9866" s="82"/>
      <c r="W9866" s="81"/>
      <c r="X9866" s="81"/>
      <c r="AL9866" s="81"/>
    </row>
    <row r="9867" spans="4:38" s="80" customFormat="1">
      <c r="D9867" s="81"/>
      <c r="E9867" s="81"/>
      <c r="K9867" s="82"/>
      <c r="W9867" s="81"/>
      <c r="X9867" s="81"/>
      <c r="AL9867" s="81"/>
    </row>
    <row r="9868" spans="4:38" s="80" customFormat="1">
      <c r="D9868" s="81"/>
      <c r="E9868" s="81"/>
      <c r="K9868" s="82"/>
      <c r="W9868" s="81"/>
      <c r="X9868" s="81"/>
      <c r="AL9868" s="81"/>
    </row>
    <row r="9869" spans="4:38" s="80" customFormat="1">
      <c r="D9869" s="81"/>
      <c r="E9869" s="81"/>
      <c r="K9869" s="82"/>
      <c r="W9869" s="81"/>
      <c r="X9869" s="81"/>
      <c r="AL9869" s="81"/>
    </row>
    <row r="9870" spans="4:38" s="80" customFormat="1">
      <c r="D9870" s="81"/>
      <c r="E9870" s="81"/>
      <c r="K9870" s="82"/>
      <c r="W9870" s="81"/>
      <c r="X9870" s="81"/>
      <c r="AL9870" s="81"/>
    </row>
    <row r="9871" spans="4:38" s="80" customFormat="1">
      <c r="D9871" s="81"/>
      <c r="E9871" s="81"/>
      <c r="K9871" s="82"/>
      <c r="W9871" s="81"/>
      <c r="X9871" s="81"/>
      <c r="AL9871" s="81"/>
    </row>
    <row r="9872" spans="4:38" s="80" customFormat="1">
      <c r="D9872" s="81"/>
      <c r="E9872" s="81"/>
      <c r="K9872" s="82"/>
      <c r="W9872" s="81"/>
      <c r="X9872" s="81"/>
      <c r="AL9872" s="81"/>
    </row>
    <row r="9873" spans="4:38" s="80" customFormat="1">
      <c r="D9873" s="81"/>
      <c r="E9873" s="81"/>
      <c r="K9873" s="82"/>
      <c r="W9873" s="81"/>
      <c r="X9873" s="81"/>
      <c r="AL9873" s="81"/>
    </row>
    <row r="9874" spans="4:38" s="80" customFormat="1">
      <c r="D9874" s="81"/>
      <c r="E9874" s="81"/>
      <c r="K9874" s="82"/>
      <c r="W9874" s="81"/>
      <c r="X9874" s="81"/>
      <c r="AL9874" s="81"/>
    </row>
    <row r="9875" spans="4:38" s="80" customFormat="1">
      <c r="D9875" s="81"/>
      <c r="E9875" s="81"/>
      <c r="K9875" s="82"/>
      <c r="W9875" s="81"/>
      <c r="X9875" s="81"/>
      <c r="AL9875" s="81"/>
    </row>
    <row r="9876" spans="4:38" s="80" customFormat="1">
      <c r="D9876" s="81"/>
      <c r="E9876" s="81"/>
      <c r="K9876" s="82"/>
      <c r="W9876" s="81"/>
      <c r="X9876" s="81"/>
      <c r="AL9876" s="81"/>
    </row>
    <row r="9877" spans="4:38" s="80" customFormat="1">
      <c r="D9877" s="81"/>
      <c r="E9877" s="81"/>
      <c r="K9877" s="82"/>
      <c r="W9877" s="81"/>
      <c r="X9877" s="81"/>
      <c r="AL9877" s="81"/>
    </row>
    <row r="9878" spans="4:38" s="80" customFormat="1">
      <c r="D9878" s="81"/>
      <c r="E9878" s="81"/>
      <c r="K9878" s="82"/>
      <c r="W9878" s="81"/>
      <c r="X9878" s="81"/>
      <c r="AL9878" s="81"/>
    </row>
    <row r="9879" spans="4:38" s="80" customFormat="1">
      <c r="D9879" s="81"/>
      <c r="E9879" s="81"/>
      <c r="K9879" s="82"/>
      <c r="W9879" s="81"/>
      <c r="X9879" s="81"/>
      <c r="AL9879" s="81"/>
    </row>
    <row r="9880" spans="4:38" s="80" customFormat="1">
      <c r="D9880" s="81"/>
      <c r="E9880" s="81"/>
      <c r="K9880" s="82"/>
      <c r="W9880" s="81"/>
      <c r="X9880" s="81"/>
      <c r="AL9880" s="81"/>
    </row>
    <row r="9881" spans="4:38" s="80" customFormat="1">
      <c r="D9881" s="81"/>
      <c r="E9881" s="81"/>
      <c r="K9881" s="82"/>
      <c r="W9881" s="81"/>
      <c r="X9881" s="81"/>
      <c r="AL9881" s="81"/>
    </row>
    <row r="9882" spans="4:38" s="80" customFormat="1">
      <c r="D9882" s="81"/>
      <c r="E9882" s="81"/>
      <c r="K9882" s="82"/>
      <c r="W9882" s="81"/>
      <c r="X9882" s="81"/>
      <c r="AL9882" s="81"/>
    </row>
    <row r="9883" spans="4:38" s="80" customFormat="1">
      <c r="D9883" s="81"/>
      <c r="E9883" s="81"/>
      <c r="K9883" s="82"/>
      <c r="W9883" s="81"/>
      <c r="X9883" s="81"/>
      <c r="AL9883" s="81"/>
    </row>
    <row r="9884" spans="4:38" s="80" customFormat="1">
      <c r="D9884" s="81"/>
      <c r="E9884" s="81"/>
      <c r="K9884" s="82"/>
      <c r="W9884" s="81"/>
      <c r="X9884" s="81"/>
      <c r="AL9884" s="81"/>
    </row>
    <row r="9885" spans="4:38" s="80" customFormat="1">
      <c r="D9885" s="81"/>
      <c r="E9885" s="81"/>
      <c r="K9885" s="82"/>
      <c r="W9885" s="81"/>
      <c r="X9885" s="81"/>
      <c r="AL9885" s="81"/>
    </row>
    <row r="9886" spans="4:38" s="80" customFormat="1">
      <c r="D9886" s="81"/>
      <c r="E9886" s="81"/>
      <c r="K9886" s="82"/>
      <c r="W9886" s="81"/>
      <c r="X9886" s="81"/>
      <c r="AL9886" s="81"/>
    </row>
    <row r="9887" spans="4:38" s="80" customFormat="1">
      <c r="D9887" s="81"/>
      <c r="E9887" s="81"/>
      <c r="K9887" s="82"/>
      <c r="W9887" s="81"/>
      <c r="X9887" s="81"/>
      <c r="AL9887" s="81"/>
    </row>
    <row r="9888" spans="4:38" s="80" customFormat="1">
      <c r="D9888" s="81"/>
      <c r="E9888" s="81"/>
      <c r="K9888" s="82"/>
      <c r="W9888" s="81"/>
      <c r="X9888" s="81"/>
      <c r="AL9888" s="81"/>
    </row>
    <row r="9889" spans="4:38" s="80" customFormat="1">
      <c r="D9889" s="81"/>
      <c r="E9889" s="81"/>
      <c r="K9889" s="82"/>
      <c r="W9889" s="81"/>
      <c r="X9889" s="81"/>
      <c r="AL9889" s="81"/>
    </row>
    <row r="9890" spans="4:38" s="80" customFormat="1">
      <c r="D9890" s="81"/>
      <c r="E9890" s="81"/>
      <c r="K9890" s="82"/>
      <c r="W9890" s="81"/>
      <c r="X9890" s="81"/>
      <c r="AL9890" s="81"/>
    </row>
    <row r="9891" spans="4:38" s="80" customFormat="1">
      <c r="D9891" s="81"/>
      <c r="E9891" s="81"/>
      <c r="K9891" s="82"/>
      <c r="W9891" s="81"/>
      <c r="X9891" s="81"/>
      <c r="AL9891" s="81"/>
    </row>
    <row r="9892" spans="4:38" s="80" customFormat="1">
      <c r="D9892" s="81"/>
      <c r="E9892" s="81"/>
      <c r="K9892" s="82"/>
      <c r="W9892" s="81"/>
      <c r="X9892" s="81"/>
      <c r="AL9892" s="81"/>
    </row>
    <row r="9893" spans="4:38" s="80" customFormat="1">
      <c r="D9893" s="81"/>
      <c r="E9893" s="81"/>
      <c r="K9893" s="82"/>
      <c r="W9893" s="81"/>
      <c r="X9893" s="81"/>
      <c r="AL9893" s="81"/>
    </row>
    <row r="9894" spans="4:38" s="80" customFormat="1">
      <c r="D9894" s="81"/>
      <c r="E9894" s="81"/>
      <c r="K9894" s="82"/>
      <c r="W9894" s="81"/>
      <c r="X9894" s="81"/>
      <c r="AL9894" s="81"/>
    </row>
    <row r="9895" spans="4:38" s="80" customFormat="1">
      <c r="D9895" s="81"/>
      <c r="E9895" s="81"/>
      <c r="K9895" s="82"/>
      <c r="W9895" s="81"/>
      <c r="X9895" s="81"/>
      <c r="AL9895" s="81"/>
    </row>
    <row r="9896" spans="4:38" s="80" customFormat="1">
      <c r="D9896" s="81"/>
      <c r="E9896" s="81"/>
      <c r="K9896" s="82"/>
      <c r="W9896" s="81"/>
      <c r="X9896" s="81"/>
      <c r="AL9896" s="81"/>
    </row>
    <row r="9897" spans="4:38" s="80" customFormat="1">
      <c r="D9897" s="81"/>
      <c r="E9897" s="81"/>
      <c r="K9897" s="82"/>
      <c r="W9897" s="81"/>
      <c r="X9897" s="81"/>
      <c r="AL9897" s="81"/>
    </row>
    <row r="9898" spans="4:38" s="80" customFormat="1">
      <c r="D9898" s="81"/>
      <c r="E9898" s="81"/>
      <c r="K9898" s="82"/>
      <c r="W9898" s="81"/>
      <c r="X9898" s="81"/>
      <c r="AL9898" s="81"/>
    </row>
    <row r="9899" spans="4:38" s="80" customFormat="1">
      <c r="D9899" s="81"/>
      <c r="E9899" s="81"/>
      <c r="K9899" s="82"/>
      <c r="W9899" s="81"/>
      <c r="X9899" s="81"/>
      <c r="AL9899" s="81"/>
    </row>
    <row r="9900" spans="4:38" s="80" customFormat="1">
      <c r="D9900" s="81"/>
      <c r="E9900" s="81"/>
      <c r="K9900" s="82"/>
      <c r="W9900" s="81"/>
      <c r="X9900" s="81"/>
      <c r="AL9900" s="81"/>
    </row>
    <row r="9901" spans="4:38" s="80" customFormat="1">
      <c r="D9901" s="81"/>
      <c r="E9901" s="81"/>
      <c r="K9901" s="82"/>
      <c r="W9901" s="81"/>
      <c r="X9901" s="81"/>
      <c r="AL9901" s="81"/>
    </row>
    <row r="9902" spans="4:38" s="80" customFormat="1">
      <c r="D9902" s="81"/>
      <c r="E9902" s="81"/>
      <c r="K9902" s="82"/>
      <c r="W9902" s="81"/>
      <c r="X9902" s="81"/>
      <c r="AL9902" s="81"/>
    </row>
    <row r="9903" spans="4:38" s="80" customFormat="1">
      <c r="D9903" s="81"/>
      <c r="E9903" s="81"/>
      <c r="K9903" s="82"/>
      <c r="W9903" s="81"/>
      <c r="X9903" s="81"/>
      <c r="AL9903" s="81"/>
    </row>
    <row r="9904" spans="4:38" s="80" customFormat="1">
      <c r="D9904" s="81"/>
      <c r="E9904" s="81"/>
      <c r="K9904" s="82"/>
      <c r="W9904" s="81"/>
      <c r="X9904" s="81"/>
      <c r="AL9904" s="81"/>
    </row>
    <row r="9905" spans="4:38" s="80" customFormat="1">
      <c r="D9905" s="81"/>
      <c r="E9905" s="81"/>
      <c r="K9905" s="82"/>
      <c r="W9905" s="81"/>
      <c r="X9905" s="81"/>
      <c r="AL9905" s="81"/>
    </row>
    <row r="9906" spans="4:38" s="80" customFormat="1">
      <c r="D9906" s="81"/>
      <c r="E9906" s="81"/>
      <c r="K9906" s="82"/>
      <c r="W9906" s="81"/>
      <c r="X9906" s="81"/>
      <c r="AL9906" s="81"/>
    </row>
    <row r="9907" spans="4:38" s="80" customFormat="1">
      <c r="D9907" s="81"/>
      <c r="E9907" s="81"/>
      <c r="K9907" s="82"/>
      <c r="W9907" s="81"/>
      <c r="X9907" s="81"/>
      <c r="AL9907" s="81"/>
    </row>
    <row r="9908" spans="4:38" s="80" customFormat="1">
      <c r="D9908" s="81"/>
      <c r="E9908" s="81"/>
      <c r="K9908" s="82"/>
      <c r="W9908" s="81"/>
      <c r="X9908" s="81"/>
      <c r="AL9908" s="81"/>
    </row>
    <row r="9909" spans="4:38" s="80" customFormat="1">
      <c r="D9909" s="81"/>
      <c r="E9909" s="81"/>
      <c r="K9909" s="82"/>
      <c r="W9909" s="81"/>
      <c r="X9909" s="81"/>
      <c r="AL9909" s="81"/>
    </row>
    <row r="9910" spans="4:38" s="80" customFormat="1">
      <c r="D9910" s="81"/>
      <c r="E9910" s="81"/>
      <c r="K9910" s="82"/>
      <c r="W9910" s="81"/>
      <c r="X9910" s="81"/>
      <c r="AL9910" s="81"/>
    </row>
    <row r="9911" spans="4:38" s="80" customFormat="1">
      <c r="D9911" s="81"/>
      <c r="E9911" s="81"/>
      <c r="K9911" s="82"/>
      <c r="W9911" s="81"/>
      <c r="X9911" s="81"/>
      <c r="AL9911" s="81"/>
    </row>
    <row r="9912" spans="4:38" s="80" customFormat="1">
      <c r="D9912" s="81"/>
      <c r="E9912" s="81"/>
      <c r="K9912" s="82"/>
      <c r="W9912" s="81"/>
      <c r="X9912" s="81"/>
      <c r="AL9912" s="81"/>
    </row>
    <row r="9913" spans="4:38" s="80" customFormat="1">
      <c r="D9913" s="81"/>
      <c r="E9913" s="81"/>
      <c r="K9913" s="82"/>
      <c r="W9913" s="81"/>
      <c r="X9913" s="81"/>
      <c r="AL9913" s="81"/>
    </row>
    <row r="9914" spans="4:38" s="80" customFormat="1">
      <c r="D9914" s="81"/>
      <c r="E9914" s="81"/>
      <c r="K9914" s="82"/>
      <c r="W9914" s="81"/>
      <c r="X9914" s="81"/>
      <c r="AL9914" s="81"/>
    </row>
    <row r="9915" spans="4:38" s="80" customFormat="1">
      <c r="D9915" s="81"/>
      <c r="E9915" s="81"/>
      <c r="K9915" s="82"/>
      <c r="W9915" s="81"/>
      <c r="X9915" s="81"/>
      <c r="AL9915" s="81"/>
    </row>
    <row r="9916" spans="4:38" s="80" customFormat="1">
      <c r="D9916" s="81"/>
      <c r="E9916" s="81"/>
      <c r="K9916" s="82"/>
      <c r="W9916" s="81"/>
      <c r="X9916" s="81"/>
      <c r="AL9916" s="81"/>
    </row>
    <row r="9917" spans="4:38" s="80" customFormat="1">
      <c r="D9917" s="81"/>
      <c r="E9917" s="81"/>
      <c r="K9917" s="82"/>
      <c r="W9917" s="81"/>
      <c r="X9917" s="81"/>
      <c r="AL9917" s="81"/>
    </row>
    <row r="9918" spans="4:38" s="80" customFormat="1">
      <c r="D9918" s="81"/>
      <c r="E9918" s="81"/>
      <c r="K9918" s="82"/>
      <c r="W9918" s="81"/>
      <c r="X9918" s="81"/>
      <c r="AL9918" s="81"/>
    </row>
    <row r="9919" spans="4:38" s="80" customFormat="1">
      <c r="D9919" s="81"/>
      <c r="E9919" s="81"/>
      <c r="K9919" s="82"/>
      <c r="W9919" s="81"/>
      <c r="X9919" s="81"/>
      <c r="AL9919" s="81"/>
    </row>
    <row r="9920" spans="4:38" s="80" customFormat="1">
      <c r="D9920" s="81"/>
      <c r="E9920" s="81"/>
      <c r="K9920" s="82"/>
      <c r="W9920" s="81"/>
      <c r="X9920" s="81"/>
      <c r="AL9920" s="81"/>
    </row>
    <row r="9921" spans="4:38" s="80" customFormat="1">
      <c r="D9921" s="81"/>
      <c r="E9921" s="81"/>
      <c r="K9921" s="82"/>
      <c r="W9921" s="81"/>
      <c r="X9921" s="81"/>
      <c r="AL9921" s="81"/>
    </row>
    <row r="9922" spans="4:38" s="80" customFormat="1">
      <c r="D9922" s="81"/>
      <c r="E9922" s="81"/>
      <c r="K9922" s="82"/>
      <c r="W9922" s="81"/>
      <c r="X9922" s="81"/>
      <c r="AL9922" s="81"/>
    </row>
    <row r="9923" spans="4:38" s="80" customFormat="1">
      <c r="D9923" s="81"/>
      <c r="E9923" s="81"/>
      <c r="K9923" s="82"/>
      <c r="W9923" s="81"/>
      <c r="X9923" s="81"/>
      <c r="AL9923" s="81"/>
    </row>
    <row r="9924" spans="4:38" s="80" customFormat="1">
      <c r="D9924" s="81"/>
      <c r="E9924" s="81"/>
      <c r="K9924" s="82"/>
      <c r="W9924" s="81"/>
      <c r="X9924" s="81"/>
      <c r="AL9924" s="81"/>
    </row>
    <row r="9925" spans="4:38" s="80" customFormat="1">
      <c r="D9925" s="81"/>
      <c r="E9925" s="81"/>
      <c r="K9925" s="82"/>
      <c r="W9925" s="81"/>
      <c r="X9925" s="81"/>
      <c r="AL9925" s="81"/>
    </row>
    <row r="9926" spans="4:38" s="80" customFormat="1">
      <c r="D9926" s="81"/>
      <c r="E9926" s="81"/>
      <c r="K9926" s="82"/>
      <c r="W9926" s="81"/>
      <c r="X9926" s="81"/>
      <c r="AL9926" s="81"/>
    </row>
    <row r="9927" spans="4:38" s="80" customFormat="1">
      <c r="D9927" s="81"/>
      <c r="E9927" s="81"/>
      <c r="K9927" s="82"/>
      <c r="W9927" s="81"/>
      <c r="X9927" s="81"/>
      <c r="AL9927" s="81"/>
    </row>
    <row r="9928" spans="4:38" s="80" customFormat="1">
      <c r="D9928" s="81"/>
      <c r="E9928" s="81"/>
      <c r="K9928" s="82"/>
      <c r="W9928" s="81"/>
      <c r="X9928" s="81"/>
      <c r="AL9928" s="81"/>
    </row>
    <row r="9929" spans="4:38" s="80" customFormat="1">
      <c r="D9929" s="81"/>
      <c r="E9929" s="81"/>
      <c r="K9929" s="82"/>
      <c r="W9929" s="81"/>
      <c r="X9929" s="81"/>
      <c r="AL9929" s="81"/>
    </row>
    <row r="9930" spans="4:38" s="80" customFormat="1">
      <c r="D9930" s="81"/>
      <c r="E9930" s="81"/>
      <c r="K9930" s="82"/>
      <c r="W9930" s="81"/>
      <c r="X9930" s="81"/>
      <c r="AL9930" s="81"/>
    </row>
    <row r="9931" spans="4:38" s="80" customFormat="1">
      <c r="D9931" s="81"/>
      <c r="E9931" s="81"/>
      <c r="K9931" s="82"/>
      <c r="W9931" s="81"/>
      <c r="X9931" s="81"/>
      <c r="AL9931" s="81"/>
    </row>
    <row r="9932" spans="4:38" s="80" customFormat="1">
      <c r="D9932" s="81"/>
      <c r="E9932" s="81"/>
      <c r="K9932" s="82"/>
      <c r="W9932" s="81"/>
      <c r="X9932" s="81"/>
      <c r="AL9932" s="81"/>
    </row>
    <row r="9933" spans="4:38" s="80" customFormat="1">
      <c r="D9933" s="81"/>
      <c r="E9933" s="81"/>
      <c r="K9933" s="82"/>
      <c r="W9933" s="81"/>
      <c r="X9933" s="81"/>
      <c r="AL9933" s="81"/>
    </row>
    <row r="9934" spans="4:38" s="80" customFormat="1">
      <c r="D9934" s="81"/>
      <c r="E9934" s="81"/>
      <c r="K9934" s="82"/>
      <c r="W9934" s="81"/>
      <c r="X9934" s="81"/>
      <c r="AL9934" s="81"/>
    </row>
    <row r="9935" spans="4:38" s="80" customFormat="1">
      <c r="D9935" s="81"/>
      <c r="E9935" s="81"/>
      <c r="K9935" s="82"/>
      <c r="W9935" s="81"/>
      <c r="X9935" s="81"/>
      <c r="AL9935" s="81"/>
    </row>
    <row r="9936" spans="4:38" s="80" customFormat="1">
      <c r="D9936" s="81"/>
      <c r="E9936" s="81"/>
      <c r="K9936" s="82"/>
      <c r="W9936" s="81"/>
      <c r="X9936" s="81"/>
      <c r="AL9936" s="81"/>
    </row>
    <row r="9937" spans="4:38" s="80" customFormat="1">
      <c r="D9937" s="81"/>
      <c r="E9937" s="81"/>
      <c r="K9937" s="82"/>
      <c r="W9937" s="81"/>
      <c r="X9937" s="81"/>
      <c r="AL9937" s="81"/>
    </row>
    <row r="9938" spans="4:38" s="80" customFormat="1">
      <c r="D9938" s="81"/>
      <c r="E9938" s="81"/>
      <c r="K9938" s="82"/>
      <c r="W9938" s="81"/>
      <c r="X9938" s="81"/>
      <c r="AL9938" s="81"/>
    </row>
    <row r="9939" spans="4:38" s="80" customFormat="1">
      <c r="D9939" s="81"/>
      <c r="E9939" s="81"/>
      <c r="K9939" s="82"/>
      <c r="W9939" s="81"/>
      <c r="X9939" s="81"/>
      <c r="AL9939" s="81"/>
    </row>
    <row r="9940" spans="4:38" s="80" customFormat="1">
      <c r="D9940" s="81"/>
      <c r="E9940" s="81"/>
      <c r="K9940" s="82"/>
      <c r="W9940" s="81"/>
      <c r="X9940" s="81"/>
      <c r="AL9940" s="81"/>
    </row>
    <row r="9941" spans="4:38" s="80" customFormat="1">
      <c r="D9941" s="81"/>
      <c r="E9941" s="81"/>
      <c r="K9941" s="82"/>
      <c r="W9941" s="81"/>
      <c r="X9941" s="81"/>
      <c r="AL9941" s="81"/>
    </row>
    <row r="9942" spans="4:38" s="80" customFormat="1">
      <c r="D9942" s="81"/>
      <c r="E9942" s="81"/>
      <c r="K9942" s="82"/>
      <c r="W9942" s="81"/>
      <c r="X9942" s="81"/>
      <c r="AL9942" s="81"/>
    </row>
    <row r="9943" spans="4:38" s="80" customFormat="1">
      <c r="D9943" s="81"/>
      <c r="E9943" s="81"/>
      <c r="K9943" s="82"/>
      <c r="W9943" s="81"/>
      <c r="X9943" s="81"/>
      <c r="AL9943" s="81"/>
    </row>
    <row r="9944" spans="4:38" s="80" customFormat="1">
      <c r="D9944" s="81"/>
      <c r="E9944" s="81"/>
      <c r="K9944" s="82"/>
      <c r="W9944" s="81"/>
      <c r="X9944" s="81"/>
      <c r="AL9944" s="81"/>
    </row>
    <row r="9945" spans="4:38" s="80" customFormat="1">
      <c r="D9945" s="81"/>
      <c r="E9945" s="81"/>
      <c r="K9945" s="82"/>
      <c r="W9945" s="81"/>
      <c r="X9945" s="81"/>
      <c r="AL9945" s="81"/>
    </row>
    <row r="9946" spans="4:38" s="80" customFormat="1">
      <c r="D9946" s="81"/>
      <c r="E9946" s="81"/>
      <c r="K9946" s="82"/>
      <c r="W9946" s="81"/>
      <c r="X9946" s="81"/>
      <c r="AL9946" s="81"/>
    </row>
    <row r="9947" spans="4:38" s="80" customFormat="1">
      <c r="D9947" s="81"/>
      <c r="E9947" s="81"/>
      <c r="K9947" s="82"/>
      <c r="W9947" s="81"/>
      <c r="X9947" s="81"/>
      <c r="AL9947" s="81"/>
    </row>
    <row r="9948" spans="4:38" s="80" customFormat="1">
      <c r="D9948" s="81"/>
      <c r="E9948" s="81"/>
      <c r="K9948" s="82"/>
      <c r="W9948" s="81"/>
      <c r="X9948" s="81"/>
      <c r="AL9948" s="81"/>
    </row>
    <row r="9949" spans="4:38" s="80" customFormat="1">
      <c r="D9949" s="81"/>
      <c r="E9949" s="81"/>
      <c r="K9949" s="82"/>
      <c r="W9949" s="81"/>
      <c r="X9949" s="81"/>
      <c r="AL9949" s="81"/>
    </row>
    <row r="9950" spans="4:38" s="80" customFormat="1">
      <c r="D9950" s="81"/>
      <c r="E9950" s="81"/>
      <c r="K9950" s="82"/>
      <c r="W9950" s="81"/>
      <c r="X9950" s="81"/>
      <c r="AL9950" s="81"/>
    </row>
    <row r="9951" spans="4:38" s="80" customFormat="1">
      <c r="D9951" s="81"/>
      <c r="E9951" s="81"/>
      <c r="K9951" s="82"/>
      <c r="W9951" s="81"/>
      <c r="X9951" s="81"/>
      <c r="AL9951" s="81"/>
    </row>
    <row r="9952" spans="4:38" s="80" customFormat="1">
      <c r="D9952" s="81"/>
      <c r="E9952" s="81"/>
      <c r="K9952" s="82"/>
      <c r="W9952" s="81"/>
      <c r="X9952" s="81"/>
      <c r="AL9952" s="81"/>
    </row>
    <row r="9953" spans="4:38" s="80" customFormat="1">
      <c r="D9953" s="81"/>
      <c r="E9953" s="81"/>
      <c r="K9953" s="82"/>
      <c r="W9953" s="81"/>
      <c r="X9953" s="81"/>
      <c r="AL9953" s="81"/>
    </row>
    <row r="9954" spans="4:38" s="80" customFormat="1">
      <c r="D9954" s="81"/>
      <c r="E9954" s="81"/>
      <c r="K9954" s="82"/>
      <c r="W9954" s="81"/>
      <c r="X9954" s="81"/>
      <c r="AL9954" s="81"/>
    </row>
    <row r="9955" spans="4:38" s="80" customFormat="1">
      <c r="D9955" s="81"/>
      <c r="E9955" s="81"/>
      <c r="K9955" s="82"/>
      <c r="W9955" s="81"/>
      <c r="X9955" s="81"/>
      <c r="AL9955" s="81"/>
    </row>
    <row r="9956" spans="4:38" s="80" customFormat="1">
      <c r="D9956" s="81"/>
      <c r="E9956" s="81"/>
      <c r="K9956" s="82"/>
      <c r="W9956" s="81"/>
      <c r="X9956" s="81"/>
      <c r="AL9956" s="81"/>
    </row>
    <row r="9957" spans="4:38" s="80" customFormat="1">
      <c r="D9957" s="81"/>
      <c r="E9957" s="81"/>
      <c r="K9957" s="82"/>
      <c r="W9957" s="81"/>
      <c r="X9957" s="81"/>
      <c r="AL9957" s="81"/>
    </row>
    <row r="9958" spans="4:38" s="80" customFormat="1">
      <c r="D9958" s="81"/>
      <c r="E9958" s="81"/>
      <c r="K9958" s="82"/>
      <c r="W9958" s="81"/>
      <c r="X9958" s="81"/>
      <c r="AL9958" s="81"/>
    </row>
    <row r="9959" spans="4:38" s="80" customFormat="1">
      <c r="D9959" s="81"/>
      <c r="E9959" s="81"/>
      <c r="K9959" s="82"/>
      <c r="W9959" s="81"/>
      <c r="X9959" s="81"/>
      <c r="AL9959" s="81"/>
    </row>
    <row r="9960" spans="4:38" s="80" customFormat="1">
      <c r="D9960" s="81"/>
      <c r="E9960" s="81"/>
      <c r="K9960" s="82"/>
      <c r="W9960" s="81"/>
      <c r="X9960" s="81"/>
      <c r="AL9960" s="81"/>
    </row>
    <row r="9961" spans="4:38" s="80" customFormat="1">
      <c r="D9961" s="81"/>
      <c r="E9961" s="81"/>
      <c r="K9961" s="82"/>
      <c r="W9961" s="81"/>
      <c r="X9961" s="81"/>
      <c r="AL9961" s="81"/>
    </row>
    <row r="9962" spans="4:38" s="80" customFormat="1">
      <c r="D9962" s="81"/>
      <c r="E9962" s="81"/>
      <c r="K9962" s="82"/>
      <c r="W9962" s="81"/>
      <c r="X9962" s="81"/>
      <c r="AL9962" s="81"/>
    </row>
    <row r="9963" spans="4:38" s="80" customFormat="1">
      <c r="D9963" s="81"/>
      <c r="E9963" s="81"/>
      <c r="K9963" s="82"/>
      <c r="W9963" s="81"/>
      <c r="X9963" s="81"/>
      <c r="AL9963" s="81"/>
    </row>
    <row r="9964" spans="4:38" s="80" customFormat="1">
      <c r="D9964" s="81"/>
      <c r="E9964" s="81"/>
      <c r="K9964" s="82"/>
      <c r="W9964" s="81"/>
      <c r="X9964" s="81"/>
      <c r="AL9964" s="81"/>
    </row>
    <row r="9965" spans="4:38" s="80" customFormat="1">
      <c r="D9965" s="81"/>
      <c r="E9965" s="81"/>
      <c r="K9965" s="82"/>
      <c r="W9965" s="81"/>
      <c r="X9965" s="81"/>
      <c r="AL9965" s="81"/>
    </row>
    <row r="9966" spans="4:38" s="80" customFormat="1">
      <c r="D9966" s="81"/>
      <c r="E9966" s="81"/>
      <c r="K9966" s="82"/>
      <c r="W9966" s="81"/>
      <c r="X9966" s="81"/>
      <c r="AL9966" s="81"/>
    </row>
    <row r="9967" spans="4:38" s="80" customFormat="1">
      <c r="D9967" s="81"/>
      <c r="E9967" s="81"/>
      <c r="K9967" s="82"/>
      <c r="W9967" s="81"/>
      <c r="X9967" s="81"/>
      <c r="AL9967" s="81"/>
    </row>
    <row r="9968" spans="4:38" s="80" customFormat="1">
      <c r="D9968" s="81"/>
      <c r="E9968" s="81"/>
      <c r="K9968" s="82"/>
      <c r="W9968" s="81"/>
      <c r="X9968" s="81"/>
      <c r="AL9968" s="81"/>
    </row>
    <row r="9969" spans="4:38" s="80" customFormat="1">
      <c r="D9969" s="81"/>
      <c r="E9969" s="81"/>
      <c r="K9969" s="82"/>
      <c r="W9969" s="81"/>
      <c r="X9969" s="81"/>
      <c r="AL9969" s="81"/>
    </row>
    <row r="9970" spans="4:38" s="80" customFormat="1">
      <c r="D9970" s="81"/>
      <c r="E9970" s="81"/>
      <c r="K9970" s="82"/>
      <c r="W9970" s="81"/>
      <c r="X9970" s="81"/>
      <c r="AL9970" s="81"/>
    </row>
    <row r="9971" spans="4:38" s="80" customFormat="1">
      <c r="D9971" s="81"/>
      <c r="E9971" s="81"/>
      <c r="K9971" s="82"/>
      <c r="W9971" s="81"/>
      <c r="X9971" s="81"/>
      <c r="AL9971" s="81"/>
    </row>
    <row r="9972" spans="4:38" s="80" customFormat="1">
      <c r="D9972" s="81"/>
      <c r="E9972" s="81"/>
      <c r="K9972" s="82"/>
      <c r="W9972" s="81"/>
      <c r="X9972" s="81"/>
      <c r="AL9972" s="81"/>
    </row>
    <row r="9973" spans="4:38" s="80" customFormat="1">
      <c r="D9973" s="81"/>
      <c r="E9973" s="81"/>
      <c r="K9973" s="82"/>
      <c r="W9973" s="81"/>
      <c r="X9973" s="81"/>
      <c r="AL9973" s="81"/>
    </row>
    <row r="9974" spans="4:38" s="80" customFormat="1">
      <c r="D9974" s="81"/>
      <c r="E9974" s="81"/>
      <c r="K9974" s="82"/>
      <c r="W9974" s="81"/>
      <c r="X9974" s="81"/>
      <c r="AL9974" s="81"/>
    </row>
    <row r="9975" spans="4:38" s="80" customFormat="1">
      <c r="D9975" s="81"/>
      <c r="E9975" s="81"/>
      <c r="K9975" s="82"/>
      <c r="W9975" s="81"/>
      <c r="X9975" s="81"/>
      <c r="AL9975" s="81"/>
    </row>
    <row r="9976" spans="4:38" s="80" customFormat="1">
      <c r="D9976" s="81"/>
      <c r="E9976" s="81"/>
      <c r="K9976" s="82"/>
      <c r="W9976" s="81"/>
      <c r="X9976" s="81"/>
      <c r="AL9976" s="81"/>
    </row>
    <row r="9977" spans="4:38" s="80" customFormat="1">
      <c r="D9977" s="81"/>
      <c r="E9977" s="81"/>
      <c r="K9977" s="82"/>
      <c r="W9977" s="81"/>
      <c r="X9977" s="81"/>
      <c r="AL9977" s="81"/>
    </row>
    <row r="9978" spans="4:38" s="80" customFormat="1">
      <c r="D9978" s="81"/>
      <c r="E9978" s="81"/>
      <c r="K9978" s="82"/>
      <c r="W9978" s="81"/>
      <c r="X9978" s="81"/>
      <c r="AL9978" s="81"/>
    </row>
    <row r="9979" spans="4:38" s="80" customFormat="1">
      <c r="D9979" s="81"/>
      <c r="E9979" s="81"/>
      <c r="K9979" s="82"/>
      <c r="W9979" s="81"/>
      <c r="X9979" s="81"/>
      <c r="AL9979" s="81"/>
    </row>
    <row r="9980" spans="4:38" s="80" customFormat="1">
      <c r="D9980" s="81"/>
      <c r="E9980" s="81"/>
      <c r="K9980" s="82"/>
      <c r="W9980" s="81"/>
      <c r="X9980" s="81"/>
      <c r="AL9980" s="81"/>
    </row>
    <row r="9981" spans="4:38" s="80" customFormat="1">
      <c r="D9981" s="81"/>
      <c r="E9981" s="81"/>
      <c r="K9981" s="82"/>
      <c r="W9981" s="81"/>
      <c r="X9981" s="81"/>
      <c r="AL9981" s="81"/>
    </row>
    <row r="9982" spans="4:38" s="80" customFormat="1">
      <c r="D9982" s="81"/>
      <c r="E9982" s="81"/>
      <c r="K9982" s="82"/>
      <c r="W9982" s="81"/>
      <c r="X9982" s="81"/>
      <c r="AL9982" s="81"/>
    </row>
    <row r="9983" spans="4:38" s="80" customFormat="1">
      <c r="D9983" s="81"/>
      <c r="E9983" s="81"/>
      <c r="K9983" s="82"/>
      <c r="W9983" s="81"/>
      <c r="X9983" s="81"/>
      <c r="AL9983" s="81"/>
    </row>
    <row r="9984" spans="4:38" s="80" customFormat="1">
      <c r="D9984" s="81"/>
      <c r="E9984" s="81"/>
      <c r="K9984" s="82"/>
      <c r="W9984" s="81"/>
      <c r="X9984" s="81"/>
      <c r="AL9984" s="81"/>
    </row>
    <row r="9985" spans="4:38" s="80" customFormat="1">
      <c r="D9985" s="81"/>
      <c r="E9985" s="81"/>
      <c r="K9985" s="82"/>
      <c r="W9985" s="81"/>
      <c r="X9985" s="81"/>
      <c r="AL9985" s="81"/>
    </row>
    <row r="9986" spans="4:38" s="80" customFormat="1">
      <c r="D9986" s="81"/>
      <c r="E9986" s="81"/>
      <c r="K9986" s="82"/>
      <c r="W9986" s="81"/>
      <c r="X9986" s="81"/>
      <c r="AL9986" s="81"/>
    </row>
    <row r="9987" spans="4:38" s="80" customFormat="1">
      <c r="D9987" s="81"/>
      <c r="E9987" s="81"/>
      <c r="K9987" s="82"/>
      <c r="W9987" s="81"/>
      <c r="X9987" s="81"/>
      <c r="AL9987" s="81"/>
    </row>
    <row r="9988" spans="4:38" s="80" customFormat="1">
      <c r="D9988" s="81"/>
      <c r="E9988" s="81"/>
      <c r="K9988" s="82"/>
      <c r="W9988" s="81"/>
      <c r="X9988" s="81"/>
      <c r="AL9988" s="81"/>
    </row>
    <row r="9989" spans="4:38" s="80" customFormat="1">
      <c r="D9989" s="81"/>
      <c r="E9989" s="81"/>
      <c r="K9989" s="82"/>
      <c r="W9989" s="81"/>
      <c r="X9989" s="81"/>
      <c r="AL9989" s="81"/>
    </row>
    <row r="9990" spans="4:38" s="80" customFormat="1">
      <c r="D9990" s="81"/>
      <c r="E9990" s="81"/>
      <c r="K9990" s="82"/>
      <c r="W9990" s="81"/>
      <c r="X9990" s="81"/>
      <c r="AL9990" s="81"/>
    </row>
    <row r="9991" spans="4:38" s="80" customFormat="1">
      <c r="D9991" s="81"/>
      <c r="E9991" s="81"/>
      <c r="K9991" s="82"/>
      <c r="W9991" s="81"/>
      <c r="X9991" s="81"/>
      <c r="AL9991" s="81"/>
    </row>
    <row r="9992" spans="4:38" s="80" customFormat="1">
      <c r="D9992" s="81"/>
      <c r="E9992" s="81"/>
      <c r="K9992" s="82"/>
      <c r="W9992" s="81"/>
      <c r="X9992" s="81"/>
      <c r="AL9992" s="81"/>
    </row>
    <row r="9993" spans="4:38" s="80" customFormat="1">
      <c r="D9993" s="81"/>
      <c r="E9993" s="81"/>
      <c r="K9993" s="82"/>
      <c r="W9993" s="81"/>
      <c r="X9993" s="81"/>
      <c r="AL9993" s="81"/>
    </row>
    <row r="9994" spans="4:38" s="80" customFormat="1">
      <c r="D9994" s="81"/>
      <c r="E9994" s="81"/>
      <c r="K9994" s="82"/>
      <c r="W9994" s="81"/>
      <c r="X9994" s="81"/>
      <c r="AL9994" s="81"/>
    </row>
    <row r="9995" spans="4:38" s="80" customFormat="1">
      <c r="D9995" s="81"/>
      <c r="E9995" s="81"/>
      <c r="K9995" s="82"/>
      <c r="W9995" s="81"/>
      <c r="X9995" s="81"/>
      <c r="AL9995" s="81"/>
    </row>
    <row r="9996" spans="4:38" s="80" customFormat="1">
      <c r="D9996" s="81"/>
      <c r="E9996" s="81"/>
      <c r="K9996" s="82"/>
      <c r="W9996" s="81"/>
      <c r="X9996" s="81"/>
      <c r="AL9996" s="81"/>
    </row>
    <row r="9997" spans="4:38" s="80" customFormat="1">
      <c r="D9997" s="81"/>
      <c r="E9997" s="81"/>
      <c r="K9997" s="82"/>
      <c r="W9997" s="81"/>
      <c r="X9997" s="81"/>
      <c r="AL9997" s="81"/>
    </row>
    <row r="9998" spans="4:38" s="80" customFormat="1">
      <c r="D9998" s="81"/>
      <c r="E9998" s="81"/>
      <c r="K9998" s="82"/>
      <c r="W9998" s="81"/>
      <c r="X9998" s="81"/>
      <c r="AL9998" s="81"/>
    </row>
    <row r="9999" spans="4:38" s="80" customFormat="1">
      <c r="D9999" s="81"/>
      <c r="E9999" s="81"/>
      <c r="K9999" s="82"/>
      <c r="W9999" s="81"/>
      <c r="X9999" s="81"/>
      <c r="AL9999" s="81"/>
    </row>
    <row r="10000" spans="4:38" s="80" customFormat="1">
      <c r="D10000" s="81"/>
      <c r="E10000" s="81"/>
      <c r="K10000" s="82"/>
      <c r="W10000" s="81"/>
      <c r="X10000" s="81"/>
      <c r="AL10000" s="81"/>
    </row>
    <row r="10001" spans="4:38" s="80" customFormat="1">
      <c r="D10001" s="81"/>
      <c r="E10001" s="81"/>
      <c r="K10001" s="82"/>
      <c r="W10001" s="81"/>
      <c r="X10001" s="81"/>
      <c r="AL10001" s="81"/>
    </row>
    <row r="10002" spans="4:38" s="80" customFormat="1">
      <c r="D10002" s="81"/>
      <c r="E10002" s="81"/>
      <c r="K10002" s="82"/>
      <c r="W10002" s="81"/>
      <c r="X10002" s="81"/>
      <c r="AL10002" s="81"/>
    </row>
    <row r="10003" spans="4:38" s="80" customFormat="1">
      <c r="D10003" s="81"/>
      <c r="E10003" s="81"/>
      <c r="K10003" s="82"/>
      <c r="W10003" s="81"/>
      <c r="X10003" s="81"/>
      <c r="AL10003" s="81"/>
    </row>
    <row r="10004" spans="4:38" s="80" customFormat="1">
      <c r="D10004" s="81"/>
      <c r="E10004" s="81"/>
      <c r="K10004" s="82"/>
      <c r="W10004" s="81"/>
      <c r="X10004" s="81"/>
      <c r="AL10004" s="81"/>
    </row>
    <row r="10005" spans="4:38" s="80" customFormat="1">
      <c r="D10005" s="81"/>
      <c r="E10005" s="81"/>
      <c r="K10005" s="82"/>
      <c r="W10005" s="81"/>
      <c r="X10005" s="81"/>
      <c r="AL10005" s="81"/>
    </row>
    <row r="10006" spans="4:38" s="80" customFormat="1">
      <c r="D10006" s="81"/>
      <c r="E10006" s="81"/>
      <c r="K10006" s="82"/>
      <c r="W10006" s="81"/>
      <c r="X10006" s="81"/>
      <c r="AL10006" s="81"/>
    </row>
    <row r="10007" spans="4:38" s="80" customFormat="1">
      <c r="D10007" s="81"/>
      <c r="E10007" s="81"/>
      <c r="K10007" s="82"/>
      <c r="W10007" s="81"/>
      <c r="X10007" s="81"/>
      <c r="AL10007" s="81"/>
    </row>
    <row r="10008" spans="4:38" s="80" customFormat="1">
      <c r="D10008" s="81"/>
      <c r="E10008" s="81"/>
      <c r="K10008" s="82"/>
      <c r="W10008" s="81"/>
      <c r="X10008" s="81"/>
      <c r="AL10008" s="81"/>
    </row>
    <row r="10009" spans="4:38" s="80" customFormat="1">
      <c r="D10009" s="81"/>
      <c r="E10009" s="81"/>
      <c r="K10009" s="82"/>
      <c r="W10009" s="81"/>
      <c r="X10009" s="81"/>
      <c r="AL10009" s="81"/>
    </row>
    <row r="10010" spans="4:38" s="80" customFormat="1">
      <c r="D10010" s="81"/>
      <c r="E10010" s="81"/>
      <c r="K10010" s="82"/>
      <c r="W10010" s="81"/>
      <c r="X10010" s="81"/>
      <c r="AL10010" s="81"/>
    </row>
    <row r="10011" spans="4:38" s="80" customFormat="1">
      <c r="D10011" s="81"/>
      <c r="E10011" s="81"/>
      <c r="K10011" s="82"/>
      <c r="W10011" s="81"/>
      <c r="X10011" s="81"/>
      <c r="AL10011" s="81"/>
    </row>
    <row r="10012" spans="4:38" s="80" customFormat="1">
      <c r="D10012" s="81"/>
      <c r="E10012" s="81"/>
      <c r="K10012" s="82"/>
      <c r="W10012" s="81"/>
      <c r="X10012" s="81"/>
      <c r="AL10012" s="81"/>
    </row>
    <row r="10013" spans="4:38" s="80" customFormat="1">
      <c r="D10013" s="81"/>
      <c r="E10013" s="81"/>
      <c r="K10013" s="82"/>
      <c r="W10013" s="81"/>
      <c r="X10013" s="81"/>
      <c r="AL10013" s="81"/>
    </row>
    <row r="10014" spans="4:38" s="80" customFormat="1">
      <c r="D10014" s="81"/>
      <c r="E10014" s="81"/>
      <c r="K10014" s="82"/>
      <c r="W10014" s="81"/>
      <c r="X10014" s="81"/>
      <c r="AL10014" s="81"/>
    </row>
    <row r="10015" spans="4:38" s="80" customFormat="1">
      <c r="D10015" s="81"/>
      <c r="E10015" s="81"/>
      <c r="K10015" s="82"/>
      <c r="W10015" s="81"/>
      <c r="X10015" s="81"/>
      <c r="AL10015" s="81"/>
    </row>
    <row r="10016" spans="4:38" s="80" customFormat="1">
      <c r="D10016" s="81"/>
      <c r="E10016" s="81"/>
      <c r="K10016" s="82"/>
      <c r="W10016" s="81"/>
      <c r="X10016" s="81"/>
      <c r="AL10016" s="81"/>
    </row>
    <row r="10017" spans="4:38" s="80" customFormat="1">
      <c r="D10017" s="81"/>
      <c r="E10017" s="81"/>
      <c r="K10017" s="82"/>
      <c r="W10017" s="81"/>
      <c r="X10017" s="81"/>
      <c r="AL10017" s="81"/>
    </row>
    <row r="10018" spans="4:38" s="80" customFormat="1">
      <c r="D10018" s="81"/>
      <c r="E10018" s="81"/>
      <c r="K10018" s="82"/>
      <c r="W10018" s="81"/>
      <c r="X10018" s="81"/>
      <c r="AL10018" s="81"/>
    </row>
    <row r="10019" spans="4:38" s="80" customFormat="1">
      <c r="D10019" s="81"/>
      <c r="E10019" s="81"/>
      <c r="K10019" s="82"/>
      <c r="W10019" s="81"/>
      <c r="X10019" s="81"/>
      <c r="AL10019" s="81"/>
    </row>
    <row r="10020" spans="4:38" s="80" customFormat="1">
      <c r="D10020" s="81"/>
      <c r="E10020" s="81"/>
      <c r="K10020" s="82"/>
      <c r="W10020" s="81"/>
      <c r="X10020" s="81"/>
      <c r="AL10020" s="81"/>
    </row>
    <row r="10021" spans="4:38" s="80" customFormat="1">
      <c r="D10021" s="81"/>
      <c r="E10021" s="81"/>
      <c r="K10021" s="82"/>
      <c r="W10021" s="81"/>
      <c r="X10021" s="81"/>
      <c r="AL10021" s="81"/>
    </row>
    <row r="10022" spans="4:38" s="80" customFormat="1">
      <c r="D10022" s="81"/>
      <c r="E10022" s="81"/>
      <c r="K10022" s="82"/>
      <c r="W10022" s="81"/>
      <c r="X10022" s="81"/>
      <c r="AL10022" s="81"/>
    </row>
    <row r="10023" spans="4:38" s="80" customFormat="1">
      <c r="D10023" s="81"/>
      <c r="E10023" s="81"/>
      <c r="K10023" s="82"/>
      <c r="W10023" s="81"/>
      <c r="X10023" s="81"/>
      <c r="AL10023" s="81"/>
    </row>
    <row r="10024" spans="4:38" s="80" customFormat="1">
      <c r="D10024" s="81"/>
      <c r="E10024" s="81"/>
      <c r="K10024" s="82"/>
      <c r="W10024" s="81"/>
      <c r="X10024" s="81"/>
      <c r="AL10024" s="81"/>
    </row>
    <row r="10025" spans="4:38" s="80" customFormat="1">
      <c r="D10025" s="81"/>
      <c r="E10025" s="81"/>
      <c r="K10025" s="82"/>
      <c r="W10025" s="81"/>
      <c r="X10025" s="81"/>
      <c r="AL10025" s="81"/>
    </row>
    <row r="10026" spans="4:38" s="80" customFormat="1">
      <c r="D10026" s="81"/>
      <c r="E10026" s="81"/>
      <c r="K10026" s="82"/>
      <c r="W10026" s="81"/>
      <c r="X10026" s="81"/>
      <c r="AL10026" s="81"/>
    </row>
    <row r="10027" spans="4:38" s="80" customFormat="1">
      <c r="D10027" s="81"/>
      <c r="E10027" s="81"/>
      <c r="K10027" s="82"/>
      <c r="W10027" s="81"/>
      <c r="X10027" s="81"/>
      <c r="AL10027" s="81"/>
    </row>
    <row r="10028" spans="4:38" s="80" customFormat="1">
      <c r="D10028" s="81"/>
      <c r="E10028" s="81"/>
      <c r="K10028" s="82"/>
      <c r="W10028" s="81"/>
      <c r="X10028" s="81"/>
      <c r="AL10028" s="81"/>
    </row>
    <row r="10029" spans="4:38" s="80" customFormat="1">
      <c r="D10029" s="81"/>
      <c r="E10029" s="81"/>
      <c r="K10029" s="82"/>
      <c r="W10029" s="81"/>
      <c r="X10029" s="81"/>
      <c r="AL10029" s="81"/>
    </row>
    <row r="10030" spans="4:38" s="80" customFormat="1">
      <c r="D10030" s="81"/>
      <c r="E10030" s="81"/>
      <c r="K10030" s="82"/>
      <c r="W10030" s="81"/>
      <c r="X10030" s="81"/>
      <c r="AL10030" s="81"/>
    </row>
    <row r="10031" spans="4:38" s="80" customFormat="1">
      <c r="D10031" s="81"/>
      <c r="E10031" s="81"/>
      <c r="K10031" s="82"/>
      <c r="W10031" s="81"/>
      <c r="X10031" s="81"/>
      <c r="AL10031" s="81"/>
    </row>
    <row r="10032" spans="4:38" s="80" customFormat="1">
      <c r="D10032" s="81"/>
      <c r="E10032" s="81"/>
      <c r="K10032" s="82"/>
      <c r="W10032" s="81"/>
      <c r="X10032" s="81"/>
      <c r="AL10032" s="81"/>
    </row>
    <row r="10033" spans="4:38" s="80" customFormat="1">
      <c r="D10033" s="81"/>
      <c r="E10033" s="81"/>
      <c r="K10033" s="82"/>
      <c r="W10033" s="81"/>
      <c r="X10033" s="81"/>
      <c r="AL10033" s="81"/>
    </row>
    <row r="10034" spans="4:38" s="80" customFormat="1">
      <c r="D10034" s="81"/>
      <c r="E10034" s="81"/>
      <c r="K10034" s="82"/>
      <c r="W10034" s="81"/>
      <c r="X10034" s="81"/>
      <c r="AL10034" s="81"/>
    </row>
    <row r="10035" spans="4:38" s="80" customFormat="1">
      <c r="D10035" s="81"/>
      <c r="E10035" s="81"/>
      <c r="K10035" s="82"/>
      <c r="W10035" s="81"/>
      <c r="X10035" s="81"/>
      <c r="AL10035" s="81"/>
    </row>
    <row r="10036" spans="4:38" s="80" customFormat="1">
      <c r="D10036" s="81"/>
      <c r="E10036" s="81"/>
      <c r="K10036" s="82"/>
      <c r="W10036" s="81"/>
      <c r="X10036" s="81"/>
      <c r="AL10036" s="81"/>
    </row>
    <row r="10037" spans="4:38" s="80" customFormat="1">
      <c r="D10037" s="81"/>
      <c r="E10037" s="81"/>
      <c r="K10037" s="82"/>
      <c r="W10037" s="81"/>
      <c r="X10037" s="81"/>
      <c r="AL10037" s="81"/>
    </row>
    <row r="10038" spans="4:38" s="80" customFormat="1">
      <c r="D10038" s="81"/>
      <c r="E10038" s="81"/>
      <c r="K10038" s="82"/>
      <c r="W10038" s="81"/>
      <c r="X10038" s="81"/>
      <c r="AL10038" s="81"/>
    </row>
    <row r="10039" spans="4:38" s="80" customFormat="1">
      <c r="D10039" s="81"/>
      <c r="E10039" s="81"/>
      <c r="K10039" s="82"/>
      <c r="W10039" s="81"/>
      <c r="X10039" s="81"/>
      <c r="AL10039" s="81"/>
    </row>
    <row r="10040" spans="4:38" s="80" customFormat="1">
      <c r="D10040" s="81"/>
      <c r="E10040" s="81"/>
      <c r="K10040" s="82"/>
      <c r="W10040" s="81"/>
      <c r="X10040" s="81"/>
      <c r="AL10040" s="81"/>
    </row>
    <row r="10041" spans="4:38" s="80" customFormat="1">
      <c r="D10041" s="81"/>
      <c r="E10041" s="81"/>
      <c r="K10041" s="82"/>
      <c r="W10041" s="81"/>
      <c r="X10041" s="81"/>
      <c r="AL10041" s="81"/>
    </row>
    <row r="10042" spans="4:38" s="80" customFormat="1">
      <c r="D10042" s="81"/>
      <c r="E10042" s="81"/>
      <c r="K10042" s="82"/>
      <c r="W10042" s="81"/>
      <c r="X10042" s="81"/>
      <c r="AL10042" s="81"/>
    </row>
    <row r="10043" spans="4:38" s="80" customFormat="1">
      <c r="D10043" s="81"/>
      <c r="E10043" s="81"/>
      <c r="K10043" s="82"/>
      <c r="W10043" s="81"/>
      <c r="X10043" s="81"/>
      <c r="AL10043" s="81"/>
    </row>
    <row r="10044" spans="4:38" s="80" customFormat="1">
      <c r="D10044" s="81"/>
      <c r="E10044" s="81"/>
      <c r="K10044" s="82"/>
      <c r="W10044" s="81"/>
      <c r="X10044" s="81"/>
      <c r="AL10044" s="81"/>
    </row>
    <row r="10045" spans="4:38" s="80" customFormat="1">
      <c r="D10045" s="81"/>
      <c r="E10045" s="81"/>
      <c r="K10045" s="82"/>
      <c r="W10045" s="81"/>
      <c r="X10045" s="81"/>
      <c r="AL10045" s="81"/>
    </row>
    <row r="10046" spans="4:38" s="80" customFormat="1">
      <c r="D10046" s="81"/>
      <c r="E10046" s="81"/>
      <c r="K10046" s="82"/>
      <c r="W10046" s="81"/>
      <c r="X10046" s="81"/>
      <c r="AL10046" s="81"/>
    </row>
    <row r="10047" spans="4:38" s="80" customFormat="1">
      <c r="D10047" s="81"/>
      <c r="E10047" s="81"/>
      <c r="K10047" s="82"/>
      <c r="W10047" s="81"/>
      <c r="X10047" s="81"/>
      <c r="AL10047" s="81"/>
    </row>
    <row r="10048" spans="4:38" s="80" customFormat="1">
      <c r="D10048" s="81"/>
      <c r="E10048" s="81"/>
      <c r="K10048" s="82"/>
      <c r="W10048" s="81"/>
      <c r="X10048" s="81"/>
      <c r="AL10048" s="81"/>
    </row>
    <row r="10049" spans="4:38" s="80" customFormat="1">
      <c r="D10049" s="81"/>
      <c r="E10049" s="81"/>
      <c r="K10049" s="82"/>
      <c r="W10049" s="81"/>
      <c r="X10049" s="81"/>
      <c r="AL10049" s="81"/>
    </row>
    <row r="10050" spans="4:38" s="80" customFormat="1">
      <c r="D10050" s="81"/>
      <c r="E10050" s="81"/>
      <c r="K10050" s="82"/>
      <c r="W10050" s="81"/>
      <c r="X10050" s="81"/>
      <c r="AL10050" s="81"/>
    </row>
    <row r="10051" spans="4:38" s="80" customFormat="1">
      <c r="D10051" s="81"/>
      <c r="E10051" s="81"/>
      <c r="K10051" s="82"/>
      <c r="W10051" s="81"/>
      <c r="X10051" s="81"/>
      <c r="AL10051" s="81"/>
    </row>
    <row r="10052" spans="4:38" s="80" customFormat="1">
      <c r="D10052" s="81"/>
      <c r="E10052" s="81"/>
      <c r="K10052" s="82"/>
      <c r="W10052" s="81"/>
      <c r="X10052" s="81"/>
      <c r="AL10052" s="81"/>
    </row>
    <row r="10053" spans="4:38" s="80" customFormat="1">
      <c r="D10053" s="81"/>
      <c r="E10053" s="81"/>
      <c r="K10053" s="82"/>
      <c r="W10053" s="81"/>
      <c r="X10053" s="81"/>
      <c r="AL10053" s="81"/>
    </row>
    <row r="10054" spans="4:38" s="80" customFormat="1">
      <c r="D10054" s="81"/>
      <c r="E10054" s="81"/>
      <c r="K10054" s="82"/>
      <c r="W10054" s="81"/>
      <c r="X10054" s="81"/>
      <c r="AL10054" s="81"/>
    </row>
    <row r="10055" spans="4:38" s="80" customFormat="1">
      <c r="D10055" s="81"/>
      <c r="E10055" s="81"/>
      <c r="K10055" s="82"/>
      <c r="W10055" s="81"/>
      <c r="X10055" s="81"/>
      <c r="AL10055" s="81"/>
    </row>
    <row r="10056" spans="4:38" s="80" customFormat="1">
      <c r="D10056" s="81"/>
      <c r="E10056" s="81"/>
      <c r="K10056" s="82"/>
      <c r="W10056" s="81"/>
      <c r="X10056" s="81"/>
      <c r="AL10056" s="81"/>
    </row>
    <row r="10057" spans="4:38" s="80" customFormat="1">
      <c r="D10057" s="81"/>
      <c r="E10057" s="81"/>
      <c r="K10057" s="82"/>
      <c r="W10057" s="81"/>
      <c r="X10057" s="81"/>
      <c r="AL10057" s="81"/>
    </row>
    <row r="10058" spans="4:38" s="80" customFormat="1">
      <c r="D10058" s="81"/>
      <c r="E10058" s="81"/>
      <c r="K10058" s="82"/>
      <c r="W10058" s="81"/>
      <c r="X10058" s="81"/>
      <c r="AL10058" s="81"/>
    </row>
    <row r="10059" spans="4:38" s="80" customFormat="1">
      <c r="D10059" s="81"/>
      <c r="E10059" s="81"/>
      <c r="K10059" s="82"/>
      <c r="W10059" s="81"/>
      <c r="X10059" s="81"/>
      <c r="AL10059" s="81"/>
    </row>
    <row r="10060" spans="4:38" s="80" customFormat="1">
      <c r="D10060" s="81"/>
      <c r="E10060" s="81"/>
      <c r="K10060" s="82"/>
      <c r="W10060" s="81"/>
      <c r="X10060" s="81"/>
      <c r="AL10060" s="81"/>
    </row>
    <row r="10061" spans="4:38" s="80" customFormat="1">
      <c r="D10061" s="81"/>
      <c r="E10061" s="81"/>
      <c r="K10061" s="82"/>
      <c r="W10061" s="81"/>
      <c r="X10061" s="81"/>
      <c r="AL10061" s="81"/>
    </row>
    <row r="10062" spans="4:38" s="80" customFormat="1">
      <c r="D10062" s="81"/>
      <c r="E10062" s="81"/>
      <c r="K10062" s="82"/>
      <c r="W10062" s="81"/>
      <c r="X10062" s="81"/>
      <c r="AL10062" s="81"/>
    </row>
    <row r="10063" spans="4:38" s="80" customFormat="1">
      <c r="D10063" s="81"/>
      <c r="E10063" s="81"/>
      <c r="K10063" s="82"/>
      <c r="W10063" s="81"/>
      <c r="X10063" s="81"/>
      <c r="AL10063" s="81"/>
    </row>
    <row r="10064" spans="4:38" s="80" customFormat="1">
      <c r="D10064" s="81"/>
      <c r="E10064" s="81"/>
      <c r="K10064" s="82"/>
      <c r="W10064" s="81"/>
      <c r="X10064" s="81"/>
      <c r="AL10064" s="81"/>
    </row>
    <row r="10065" spans="4:38" s="80" customFormat="1">
      <c r="D10065" s="81"/>
      <c r="E10065" s="81"/>
      <c r="K10065" s="82"/>
      <c r="W10065" s="81"/>
      <c r="X10065" s="81"/>
      <c r="AL10065" s="81"/>
    </row>
    <row r="10066" spans="4:38" s="80" customFormat="1">
      <c r="D10066" s="81"/>
      <c r="E10066" s="81"/>
      <c r="K10066" s="82"/>
      <c r="W10066" s="81"/>
      <c r="X10066" s="81"/>
      <c r="AL10066" s="81"/>
    </row>
    <row r="10067" spans="4:38" s="80" customFormat="1">
      <c r="D10067" s="81"/>
      <c r="E10067" s="81"/>
      <c r="K10067" s="82"/>
      <c r="W10067" s="81"/>
      <c r="X10067" s="81"/>
      <c r="AL10067" s="81"/>
    </row>
    <row r="10068" spans="4:38" s="80" customFormat="1">
      <c r="D10068" s="81"/>
      <c r="E10068" s="81"/>
      <c r="K10068" s="82"/>
      <c r="W10068" s="81"/>
      <c r="X10068" s="81"/>
      <c r="AL10068" s="81"/>
    </row>
    <row r="10069" spans="4:38" s="80" customFormat="1">
      <c r="D10069" s="81"/>
      <c r="E10069" s="81"/>
      <c r="K10069" s="82"/>
      <c r="W10069" s="81"/>
      <c r="X10069" s="81"/>
      <c r="AL10069" s="81"/>
    </row>
    <row r="10070" spans="4:38" s="80" customFormat="1">
      <c r="D10070" s="81"/>
      <c r="E10070" s="81"/>
      <c r="K10070" s="82"/>
      <c r="W10070" s="81"/>
      <c r="X10070" s="81"/>
      <c r="AL10070" s="81"/>
    </row>
    <row r="10071" spans="4:38" s="80" customFormat="1">
      <c r="D10071" s="81"/>
      <c r="E10071" s="81"/>
      <c r="K10071" s="82"/>
      <c r="W10071" s="81"/>
      <c r="X10071" s="81"/>
      <c r="AL10071" s="81"/>
    </row>
    <row r="10072" spans="4:38" s="80" customFormat="1">
      <c r="D10072" s="81"/>
      <c r="E10072" s="81"/>
      <c r="K10072" s="82"/>
      <c r="W10072" s="81"/>
      <c r="X10072" s="81"/>
      <c r="AL10072" s="81"/>
    </row>
    <row r="10073" spans="4:38" s="80" customFormat="1">
      <c r="D10073" s="81"/>
      <c r="E10073" s="81"/>
      <c r="K10073" s="82"/>
      <c r="W10073" s="81"/>
      <c r="X10073" s="81"/>
      <c r="AL10073" s="81"/>
    </row>
    <row r="10074" spans="4:38" s="80" customFormat="1">
      <c r="D10074" s="81"/>
      <c r="E10074" s="81"/>
      <c r="K10074" s="82"/>
      <c r="W10074" s="81"/>
      <c r="X10074" s="81"/>
      <c r="AL10074" s="81"/>
    </row>
    <row r="10075" spans="4:38" s="80" customFormat="1">
      <c r="D10075" s="81"/>
      <c r="E10075" s="81"/>
      <c r="K10075" s="82"/>
      <c r="W10075" s="81"/>
      <c r="X10075" s="81"/>
      <c r="AL10075" s="81"/>
    </row>
    <row r="10076" spans="4:38" s="80" customFormat="1">
      <c r="D10076" s="81"/>
      <c r="E10076" s="81"/>
      <c r="K10076" s="82"/>
      <c r="W10076" s="81"/>
      <c r="X10076" s="81"/>
      <c r="AL10076" s="81"/>
    </row>
    <row r="10077" spans="4:38" s="80" customFormat="1">
      <c r="D10077" s="81"/>
      <c r="E10077" s="81"/>
      <c r="K10077" s="82"/>
      <c r="W10077" s="81"/>
      <c r="X10077" s="81"/>
      <c r="AL10077" s="81"/>
    </row>
    <row r="10078" spans="4:38" s="80" customFormat="1">
      <c r="D10078" s="81"/>
      <c r="E10078" s="81"/>
      <c r="K10078" s="82"/>
      <c r="W10078" s="81"/>
      <c r="X10078" s="81"/>
      <c r="AL10078" s="81"/>
    </row>
    <row r="10079" spans="4:38" s="80" customFormat="1">
      <c r="D10079" s="81"/>
      <c r="E10079" s="81"/>
      <c r="K10079" s="82"/>
      <c r="W10079" s="81"/>
      <c r="X10079" s="81"/>
      <c r="AL10079" s="81"/>
    </row>
    <row r="10080" spans="4:38" s="80" customFormat="1">
      <c r="D10080" s="81"/>
      <c r="E10080" s="81"/>
      <c r="K10080" s="82"/>
      <c r="W10080" s="81"/>
      <c r="X10080" s="81"/>
      <c r="AL10080" s="81"/>
    </row>
    <row r="10081" spans="4:38" s="80" customFormat="1">
      <c r="D10081" s="81"/>
      <c r="E10081" s="81"/>
      <c r="K10081" s="82"/>
      <c r="W10081" s="81"/>
      <c r="X10081" s="81"/>
      <c r="AL10081" s="81"/>
    </row>
    <row r="10082" spans="4:38" s="80" customFormat="1">
      <c r="D10082" s="81"/>
      <c r="E10082" s="81"/>
      <c r="K10082" s="82"/>
      <c r="W10082" s="81"/>
      <c r="X10082" s="81"/>
      <c r="AL10082" s="81"/>
    </row>
    <row r="10083" spans="4:38" s="80" customFormat="1">
      <c r="D10083" s="81"/>
      <c r="E10083" s="81"/>
      <c r="K10083" s="82"/>
      <c r="W10083" s="81"/>
      <c r="X10083" s="81"/>
      <c r="AL10083" s="81"/>
    </row>
    <row r="10084" spans="4:38" s="80" customFormat="1">
      <c r="D10084" s="81"/>
      <c r="E10084" s="81"/>
      <c r="K10084" s="82"/>
      <c r="W10084" s="81"/>
      <c r="X10084" s="81"/>
      <c r="AL10084" s="81"/>
    </row>
    <row r="10085" spans="4:38" s="80" customFormat="1">
      <c r="D10085" s="81"/>
      <c r="E10085" s="81"/>
      <c r="K10085" s="82"/>
      <c r="W10085" s="81"/>
      <c r="X10085" s="81"/>
      <c r="AL10085" s="81"/>
    </row>
    <row r="10086" spans="4:38" s="80" customFormat="1">
      <c r="D10086" s="81"/>
      <c r="E10086" s="81"/>
      <c r="K10086" s="82"/>
      <c r="W10086" s="81"/>
      <c r="X10086" s="81"/>
      <c r="AL10086" s="81"/>
    </row>
    <row r="10087" spans="4:38" s="80" customFormat="1">
      <c r="D10087" s="81"/>
      <c r="E10087" s="81"/>
      <c r="K10087" s="82"/>
      <c r="W10087" s="81"/>
      <c r="X10087" s="81"/>
      <c r="AL10087" s="81"/>
    </row>
    <row r="10088" spans="4:38" s="80" customFormat="1">
      <c r="D10088" s="81"/>
      <c r="E10088" s="81"/>
      <c r="K10088" s="82"/>
      <c r="W10088" s="81"/>
      <c r="X10088" s="81"/>
      <c r="AL10088" s="81"/>
    </row>
    <row r="10089" spans="4:38" s="80" customFormat="1">
      <c r="D10089" s="81"/>
      <c r="E10089" s="81"/>
      <c r="K10089" s="82"/>
      <c r="W10089" s="81"/>
      <c r="X10089" s="81"/>
      <c r="AL10089" s="81"/>
    </row>
    <row r="10090" spans="4:38" s="80" customFormat="1">
      <c r="D10090" s="81"/>
      <c r="E10090" s="81"/>
      <c r="K10090" s="82"/>
      <c r="W10090" s="81"/>
      <c r="X10090" s="81"/>
      <c r="AL10090" s="81"/>
    </row>
    <row r="10091" spans="4:38" s="80" customFormat="1">
      <c r="D10091" s="81"/>
      <c r="E10091" s="81"/>
      <c r="K10091" s="82"/>
      <c r="W10091" s="81"/>
      <c r="X10091" s="81"/>
      <c r="AL10091" s="81"/>
    </row>
    <row r="10092" spans="4:38" s="80" customFormat="1">
      <c r="D10092" s="81"/>
      <c r="E10092" s="81"/>
      <c r="K10092" s="82"/>
      <c r="W10092" s="81"/>
      <c r="X10092" s="81"/>
      <c r="AL10092" s="81"/>
    </row>
    <row r="10093" spans="4:38" s="80" customFormat="1">
      <c r="D10093" s="81"/>
      <c r="E10093" s="81"/>
      <c r="K10093" s="82"/>
      <c r="W10093" s="81"/>
      <c r="X10093" s="81"/>
      <c r="AL10093" s="81"/>
    </row>
    <row r="10094" spans="4:38" s="80" customFormat="1">
      <c r="D10094" s="81"/>
      <c r="E10094" s="81"/>
      <c r="K10094" s="82"/>
      <c r="W10094" s="81"/>
      <c r="X10094" s="81"/>
      <c r="AL10094" s="81"/>
    </row>
    <row r="10095" spans="4:38" s="80" customFormat="1">
      <c r="D10095" s="81"/>
      <c r="E10095" s="81"/>
      <c r="K10095" s="82"/>
      <c r="W10095" s="81"/>
      <c r="X10095" s="81"/>
      <c r="AL10095" s="81"/>
    </row>
    <row r="10096" spans="4:38" s="80" customFormat="1">
      <c r="D10096" s="81"/>
      <c r="E10096" s="81"/>
      <c r="K10096" s="82"/>
      <c r="W10096" s="81"/>
      <c r="X10096" s="81"/>
      <c r="AL10096" s="81"/>
    </row>
    <row r="10097" spans="4:38" s="80" customFormat="1">
      <c r="D10097" s="81"/>
      <c r="E10097" s="81"/>
      <c r="K10097" s="82"/>
      <c r="W10097" s="81"/>
      <c r="X10097" s="81"/>
      <c r="AL10097" s="81"/>
    </row>
    <row r="10098" spans="4:38" s="80" customFormat="1">
      <c r="D10098" s="81"/>
      <c r="E10098" s="81"/>
      <c r="K10098" s="82"/>
      <c r="W10098" s="81"/>
      <c r="X10098" s="81"/>
      <c r="AL10098" s="81"/>
    </row>
    <row r="10099" spans="4:38" s="80" customFormat="1">
      <c r="D10099" s="81"/>
      <c r="E10099" s="81"/>
      <c r="K10099" s="82"/>
      <c r="W10099" s="81"/>
      <c r="X10099" s="81"/>
      <c r="AL10099" s="81"/>
    </row>
    <row r="10100" spans="4:38" s="80" customFormat="1">
      <c r="D10100" s="81"/>
      <c r="E10100" s="81"/>
      <c r="K10100" s="82"/>
      <c r="W10100" s="81"/>
      <c r="X10100" s="81"/>
      <c r="AL10100" s="81"/>
    </row>
    <row r="10101" spans="4:38" s="80" customFormat="1">
      <c r="D10101" s="81"/>
      <c r="E10101" s="81"/>
      <c r="K10101" s="82"/>
      <c r="W10101" s="81"/>
      <c r="X10101" s="81"/>
      <c r="AL10101" s="81"/>
    </row>
    <row r="10102" spans="4:38" s="80" customFormat="1">
      <c r="D10102" s="81"/>
      <c r="E10102" s="81"/>
      <c r="K10102" s="82"/>
      <c r="W10102" s="81"/>
      <c r="X10102" s="81"/>
      <c r="AL10102" s="81"/>
    </row>
    <row r="10103" spans="4:38" s="80" customFormat="1">
      <c r="D10103" s="81"/>
      <c r="E10103" s="81"/>
      <c r="K10103" s="82"/>
      <c r="W10103" s="81"/>
      <c r="X10103" s="81"/>
      <c r="AL10103" s="81"/>
    </row>
    <row r="10104" spans="4:38" s="80" customFormat="1">
      <c r="D10104" s="81"/>
      <c r="E10104" s="81"/>
      <c r="K10104" s="82"/>
      <c r="W10104" s="81"/>
      <c r="X10104" s="81"/>
      <c r="AL10104" s="81"/>
    </row>
    <row r="10105" spans="4:38" s="80" customFormat="1">
      <c r="D10105" s="81"/>
      <c r="E10105" s="81"/>
      <c r="K10105" s="82"/>
      <c r="W10105" s="81"/>
      <c r="X10105" s="81"/>
      <c r="AL10105" s="81"/>
    </row>
    <row r="10106" spans="4:38" s="80" customFormat="1">
      <c r="D10106" s="81"/>
      <c r="E10106" s="81"/>
      <c r="K10106" s="82"/>
      <c r="W10106" s="81"/>
      <c r="X10106" s="81"/>
      <c r="AL10106" s="81"/>
    </row>
    <row r="10107" spans="4:38" s="80" customFormat="1">
      <c r="D10107" s="81"/>
      <c r="E10107" s="81"/>
      <c r="K10107" s="82"/>
      <c r="W10107" s="81"/>
      <c r="X10107" s="81"/>
      <c r="AL10107" s="81"/>
    </row>
    <row r="10108" spans="4:38" s="80" customFormat="1">
      <c r="D10108" s="81"/>
      <c r="E10108" s="81"/>
      <c r="K10108" s="82"/>
      <c r="W10108" s="81"/>
      <c r="X10108" s="81"/>
      <c r="AL10108" s="81"/>
    </row>
    <row r="10109" spans="4:38" s="80" customFormat="1">
      <c r="D10109" s="81"/>
      <c r="E10109" s="81"/>
      <c r="K10109" s="82"/>
      <c r="W10109" s="81"/>
      <c r="X10109" s="81"/>
      <c r="AL10109" s="81"/>
    </row>
    <row r="10110" spans="4:38" s="80" customFormat="1">
      <c r="D10110" s="81"/>
      <c r="E10110" s="81"/>
      <c r="K10110" s="82"/>
      <c r="W10110" s="81"/>
      <c r="X10110" s="81"/>
      <c r="AL10110" s="81"/>
    </row>
    <row r="10111" spans="4:38" s="80" customFormat="1">
      <c r="D10111" s="81"/>
      <c r="E10111" s="81"/>
      <c r="K10111" s="82"/>
      <c r="W10111" s="81"/>
      <c r="X10111" s="81"/>
      <c r="AL10111" s="81"/>
    </row>
    <row r="10112" spans="4:38" s="80" customFormat="1">
      <c r="D10112" s="81"/>
      <c r="E10112" s="81"/>
      <c r="K10112" s="82"/>
      <c r="W10112" s="81"/>
      <c r="X10112" s="81"/>
      <c r="AL10112" s="81"/>
    </row>
    <row r="10113" spans="4:38" s="80" customFormat="1">
      <c r="D10113" s="81"/>
      <c r="E10113" s="81"/>
      <c r="K10113" s="82"/>
      <c r="W10113" s="81"/>
      <c r="X10113" s="81"/>
      <c r="AL10113" s="81"/>
    </row>
    <row r="10114" spans="4:38" s="80" customFormat="1">
      <c r="D10114" s="81"/>
      <c r="E10114" s="81"/>
      <c r="K10114" s="82"/>
      <c r="W10114" s="81"/>
      <c r="X10114" s="81"/>
      <c r="AL10114" s="81"/>
    </row>
    <row r="10115" spans="4:38" s="80" customFormat="1">
      <c r="D10115" s="81"/>
      <c r="E10115" s="81"/>
      <c r="K10115" s="82"/>
      <c r="W10115" s="81"/>
      <c r="X10115" s="81"/>
      <c r="AL10115" s="81"/>
    </row>
    <row r="10116" spans="4:38" s="80" customFormat="1">
      <c r="D10116" s="81"/>
      <c r="E10116" s="81"/>
      <c r="K10116" s="82"/>
      <c r="W10116" s="81"/>
      <c r="X10116" s="81"/>
      <c r="AL10116" s="81"/>
    </row>
    <row r="10117" spans="4:38" s="80" customFormat="1">
      <c r="D10117" s="81"/>
      <c r="E10117" s="81"/>
      <c r="K10117" s="82"/>
      <c r="W10117" s="81"/>
      <c r="X10117" s="81"/>
      <c r="AL10117" s="81"/>
    </row>
    <row r="10118" spans="4:38" s="80" customFormat="1">
      <c r="D10118" s="81"/>
      <c r="E10118" s="81"/>
      <c r="K10118" s="82"/>
      <c r="W10118" s="81"/>
      <c r="X10118" s="81"/>
      <c r="AL10118" s="81"/>
    </row>
    <row r="10119" spans="4:38" s="80" customFormat="1">
      <c r="D10119" s="81"/>
      <c r="E10119" s="81"/>
      <c r="K10119" s="82"/>
      <c r="W10119" s="81"/>
      <c r="X10119" s="81"/>
      <c r="AL10119" s="81"/>
    </row>
    <row r="10120" spans="4:38" s="80" customFormat="1">
      <c r="D10120" s="81"/>
      <c r="E10120" s="81"/>
      <c r="K10120" s="82"/>
      <c r="W10120" s="81"/>
      <c r="X10120" s="81"/>
      <c r="AL10120" s="81"/>
    </row>
    <row r="10121" spans="4:38" s="80" customFormat="1">
      <c r="D10121" s="81"/>
      <c r="E10121" s="81"/>
      <c r="K10121" s="82"/>
      <c r="W10121" s="81"/>
      <c r="X10121" s="81"/>
      <c r="AL10121" s="81"/>
    </row>
    <row r="10122" spans="4:38" s="80" customFormat="1">
      <c r="D10122" s="81"/>
      <c r="E10122" s="81"/>
      <c r="K10122" s="82"/>
      <c r="W10122" s="81"/>
      <c r="X10122" s="81"/>
      <c r="AL10122" s="81"/>
    </row>
    <row r="10123" spans="4:38" s="80" customFormat="1">
      <c r="D10123" s="81"/>
      <c r="E10123" s="81"/>
      <c r="K10123" s="82"/>
      <c r="W10123" s="81"/>
      <c r="X10123" s="81"/>
      <c r="AL10123" s="81"/>
    </row>
    <row r="10124" spans="4:38" s="80" customFormat="1">
      <c r="D10124" s="81"/>
      <c r="E10124" s="81"/>
      <c r="K10124" s="82"/>
      <c r="W10124" s="81"/>
      <c r="X10124" s="81"/>
      <c r="AL10124" s="81"/>
    </row>
    <row r="10125" spans="4:38" s="80" customFormat="1">
      <c r="D10125" s="81"/>
      <c r="E10125" s="81"/>
      <c r="K10125" s="82"/>
      <c r="W10125" s="81"/>
      <c r="X10125" s="81"/>
      <c r="AL10125" s="81"/>
    </row>
    <row r="10126" spans="4:38" s="80" customFormat="1">
      <c r="D10126" s="81"/>
      <c r="E10126" s="81"/>
      <c r="K10126" s="82"/>
      <c r="W10126" s="81"/>
      <c r="X10126" s="81"/>
      <c r="AL10126" s="81"/>
    </row>
    <row r="10127" spans="4:38" s="80" customFormat="1">
      <c r="D10127" s="81"/>
      <c r="E10127" s="81"/>
      <c r="K10127" s="82"/>
      <c r="W10127" s="81"/>
      <c r="X10127" s="81"/>
      <c r="AL10127" s="81"/>
    </row>
    <row r="10128" spans="4:38" s="80" customFormat="1">
      <c r="D10128" s="81"/>
      <c r="E10128" s="81"/>
      <c r="K10128" s="82"/>
      <c r="W10128" s="81"/>
      <c r="X10128" s="81"/>
      <c r="AL10128" s="81"/>
    </row>
    <row r="10129" spans="4:38" s="80" customFormat="1">
      <c r="D10129" s="81"/>
      <c r="E10129" s="81"/>
      <c r="K10129" s="82"/>
      <c r="W10129" s="81"/>
      <c r="X10129" s="81"/>
      <c r="AL10129" s="81"/>
    </row>
    <row r="10130" spans="4:38" s="80" customFormat="1">
      <c r="D10130" s="81"/>
      <c r="E10130" s="81"/>
      <c r="K10130" s="82"/>
      <c r="W10130" s="81"/>
      <c r="X10130" s="81"/>
      <c r="AL10130" s="81"/>
    </row>
    <row r="10131" spans="4:38" s="80" customFormat="1">
      <c r="D10131" s="81"/>
      <c r="E10131" s="81"/>
      <c r="K10131" s="82"/>
      <c r="W10131" s="81"/>
      <c r="X10131" s="81"/>
      <c r="AL10131" s="81"/>
    </row>
    <row r="10132" spans="4:38" s="80" customFormat="1">
      <c r="D10132" s="81"/>
      <c r="E10132" s="81"/>
      <c r="K10132" s="82"/>
      <c r="W10132" s="81"/>
      <c r="X10132" s="81"/>
      <c r="AL10132" s="81"/>
    </row>
    <row r="10133" spans="4:38" s="80" customFormat="1">
      <c r="D10133" s="81"/>
      <c r="E10133" s="81"/>
      <c r="K10133" s="82"/>
      <c r="W10133" s="81"/>
      <c r="X10133" s="81"/>
      <c r="AL10133" s="81"/>
    </row>
    <row r="10134" spans="4:38" s="80" customFormat="1">
      <c r="D10134" s="81"/>
      <c r="E10134" s="81"/>
      <c r="K10134" s="82"/>
      <c r="W10134" s="81"/>
      <c r="X10134" s="81"/>
      <c r="AL10134" s="81"/>
    </row>
    <row r="10135" spans="4:38" s="80" customFormat="1">
      <c r="D10135" s="81"/>
      <c r="E10135" s="81"/>
      <c r="K10135" s="82"/>
      <c r="W10135" s="81"/>
      <c r="X10135" s="81"/>
      <c r="AL10135" s="81"/>
    </row>
    <row r="10136" spans="4:38" s="80" customFormat="1">
      <c r="D10136" s="81"/>
      <c r="E10136" s="81"/>
      <c r="K10136" s="82"/>
      <c r="W10136" s="81"/>
      <c r="X10136" s="81"/>
      <c r="AL10136" s="81"/>
    </row>
    <row r="10137" spans="4:38" s="80" customFormat="1">
      <c r="D10137" s="81"/>
      <c r="E10137" s="81"/>
      <c r="K10137" s="82"/>
      <c r="W10137" s="81"/>
      <c r="X10137" s="81"/>
      <c r="AL10137" s="81"/>
    </row>
    <row r="10138" spans="4:38" s="80" customFormat="1">
      <c r="D10138" s="81"/>
      <c r="E10138" s="81"/>
      <c r="K10138" s="82"/>
      <c r="W10138" s="81"/>
      <c r="X10138" s="81"/>
      <c r="AL10138" s="81"/>
    </row>
    <row r="10139" spans="4:38" s="80" customFormat="1">
      <c r="D10139" s="81"/>
      <c r="E10139" s="81"/>
      <c r="K10139" s="82"/>
      <c r="W10139" s="81"/>
      <c r="X10139" s="81"/>
      <c r="AL10139" s="81"/>
    </row>
    <row r="10140" spans="4:38" s="80" customFormat="1">
      <c r="D10140" s="81"/>
      <c r="E10140" s="81"/>
      <c r="K10140" s="82"/>
      <c r="W10140" s="81"/>
      <c r="X10140" s="81"/>
      <c r="AL10140" s="81"/>
    </row>
    <row r="10141" spans="4:38" s="80" customFormat="1">
      <c r="D10141" s="81"/>
      <c r="E10141" s="81"/>
      <c r="K10141" s="82"/>
      <c r="W10141" s="81"/>
      <c r="X10141" s="81"/>
      <c r="AL10141" s="81"/>
    </row>
    <row r="10142" spans="4:38" s="80" customFormat="1">
      <c r="D10142" s="81"/>
      <c r="E10142" s="81"/>
      <c r="K10142" s="82"/>
      <c r="W10142" s="81"/>
      <c r="X10142" s="81"/>
      <c r="AL10142" s="81"/>
    </row>
    <row r="10143" spans="4:38" s="80" customFormat="1">
      <c r="D10143" s="81"/>
      <c r="E10143" s="81"/>
      <c r="K10143" s="82"/>
      <c r="W10143" s="81"/>
      <c r="X10143" s="81"/>
      <c r="AL10143" s="81"/>
    </row>
    <row r="10144" spans="4:38" s="80" customFormat="1">
      <c r="D10144" s="81"/>
      <c r="E10144" s="81"/>
      <c r="K10144" s="82"/>
      <c r="W10144" s="81"/>
      <c r="X10144" s="81"/>
      <c r="AL10144" s="81"/>
    </row>
    <row r="10145" spans="4:38" s="80" customFormat="1">
      <c r="D10145" s="81"/>
      <c r="E10145" s="81"/>
      <c r="K10145" s="82"/>
      <c r="W10145" s="81"/>
      <c r="X10145" s="81"/>
      <c r="AL10145" s="81"/>
    </row>
    <row r="10146" spans="4:38" s="80" customFormat="1">
      <c r="D10146" s="81"/>
      <c r="E10146" s="81"/>
      <c r="K10146" s="82"/>
      <c r="W10146" s="81"/>
      <c r="X10146" s="81"/>
      <c r="AL10146" s="81"/>
    </row>
    <row r="10147" spans="4:38" s="80" customFormat="1">
      <c r="D10147" s="81"/>
      <c r="E10147" s="81"/>
      <c r="K10147" s="82"/>
      <c r="W10147" s="81"/>
      <c r="X10147" s="81"/>
      <c r="AL10147" s="81"/>
    </row>
    <row r="10148" spans="4:38" s="80" customFormat="1">
      <c r="D10148" s="81"/>
      <c r="E10148" s="81"/>
      <c r="K10148" s="82"/>
      <c r="W10148" s="81"/>
      <c r="X10148" s="81"/>
      <c r="AL10148" s="81"/>
    </row>
    <row r="10149" spans="4:38" s="80" customFormat="1">
      <c r="D10149" s="81"/>
      <c r="E10149" s="81"/>
      <c r="K10149" s="82"/>
      <c r="W10149" s="81"/>
      <c r="X10149" s="81"/>
      <c r="AL10149" s="81"/>
    </row>
    <row r="10150" spans="4:38" s="80" customFormat="1">
      <c r="D10150" s="81"/>
      <c r="E10150" s="81"/>
      <c r="K10150" s="82"/>
      <c r="W10150" s="81"/>
      <c r="X10150" s="81"/>
      <c r="AL10150" s="81"/>
    </row>
    <row r="10151" spans="4:38" s="80" customFormat="1">
      <c r="D10151" s="81"/>
      <c r="E10151" s="81"/>
      <c r="K10151" s="82"/>
      <c r="W10151" s="81"/>
      <c r="X10151" s="81"/>
      <c r="AL10151" s="81"/>
    </row>
    <row r="10152" spans="4:38" s="80" customFormat="1">
      <c r="D10152" s="81"/>
      <c r="E10152" s="81"/>
      <c r="K10152" s="82"/>
      <c r="W10152" s="81"/>
      <c r="X10152" s="81"/>
      <c r="AL10152" s="81"/>
    </row>
    <row r="10153" spans="4:38" s="80" customFormat="1">
      <c r="D10153" s="81"/>
      <c r="E10153" s="81"/>
      <c r="K10153" s="82"/>
      <c r="W10153" s="81"/>
      <c r="X10153" s="81"/>
      <c r="AL10153" s="81"/>
    </row>
    <row r="10154" spans="4:38" s="80" customFormat="1">
      <c r="D10154" s="81"/>
      <c r="E10154" s="81"/>
      <c r="K10154" s="82"/>
      <c r="W10154" s="81"/>
      <c r="X10154" s="81"/>
      <c r="AL10154" s="81"/>
    </row>
    <row r="10155" spans="4:38" s="80" customFormat="1">
      <c r="D10155" s="81"/>
      <c r="E10155" s="81"/>
      <c r="K10155" s="82"/>
      <c r="W10155" s="81"/>
      <c r="X10155" s="81"/>
      <c r="AL10155" s="81"/>
    </row>
    <row r="10156" spans="4:38" s="80" customFormat="1">
      <c r="D10156" s="81"/>
      <c r="E10156" s="81"/>
      <c r="K10156" s="82"/>
      <c r="W10156" s="81"/>
      <c r="X10156" s="81"/>
      <c r="AL10156" s="81"/>
    </row>
    <row r="10157" spans="4:38" s="80" customFormat="1">
      <c r="D10157" s="81"/>
      <c r="E10157" s="81"/>
      <c r="K10157" s="82"/>
      <c r="W10157" s="81"/>
      <c r="X10157" s="81"/>
      <c r="AL10157" s="81"/>
    </row>
    <row r="10158" spans="4:38" s="80" customFormat="1">
      <c r="D10158" s="81"/>
      <c r="E10158" s="81"/>
      <c r="K10158" s="82"/>
      <c r="W10158" s="81"/>
      <c r="X10158" s="81"/>
      <c r="AL10158" s="81"/>
    </row>
    <row r="10159" spans="4:38" s="80" customFormat="1">
      <c r="D10159" s="81"/>
      <c r="E10159" s="81"/>
      <c r="K10159" s="82"/>
      <c r="W10159" s="81"/>
      <c r="X10159" s="81"/>
      <c r="AL10159" s="81"/>
    </row>
    <row r="10160" spans="4:38" s="80" customFormat="1">
      <c r="D10160" s="81"/>
      <c r="E10160" s="81"/>
      <c r="K10160" s="82"/>
      <c r="W10160" s="81"/>
      <c r="X10160" s="81"/>
      <c r="AL10160" s="81"/>
    </row>
    <row r="10161" spans="4:38" s="80" customFormat="1">
      <c r="D10161" s="81"/>
      <c r="E10161" s="81"/>
      <c r="K10161" s="82"/>
      <c r="W10161" s="81"/>
      <c r="X10161" s="81"/>
      <c r="AL10161" s="81"/>
    </row>
    <row r="10162" spans="4:38" s="80" customFormat="1">
      <c r="D10162" s="81"/>
      <c r="E10162" s="81"/>
      <c r="K10162" s="82"/>
      <c r="W10162" s="81"/>
      <c r="X10162" s="81"/>
      <c r="AL10162" s="81"/>
    </row>
    <row r="10163" spans="4:38" s="80" customFormat="1">
      <c r="D10163" s="81"/>
      <c r="E10163" s="81"/>
      <c r="K10163" s="82"/>
      <c r="W10163" s="81"/>
      <c r="X10163" s="81"/>
      <c r="AL10163" s="81"/>
    </row>
    <row r="10164" spans="4:38" s="80" customFormat="1">
      <c r="D10164" s="81"/>
      <c r="E10164" s="81"/>
      <c r="K10164" s="82"/>
      <c r="W10164" s="81"/>
      <c r="X10164" s="81"/>
      <c r="AL10164" s="81"/>
    </row>
    <row r="10165" spans="4:38" s="80" customFormat="1">
      <c r="D10165" s="81"/>
      <c r="E10165" s="81"/>
      <c r="K10165" s="82"/>
      <c r="W10165" s="81"/>
      <c r="X10165" s="81"/>
      <c r="AL10165" s="81"/>
    </row>
    <row r="10166" spans="4:38" s="80" customFormat="1">
      <c r="D10166" s="81"/>
      <c r="E10166" s="81"/>
      <c r="K10166" s="82"/>
      <c r="W10166" s="81"/>
      <c r="X10166" s="81"/>
      <c r="AL10166" s="81"/>
    </row>
    <row r="10167" spans="4:38" s="80" customFormat="1">
      <c r="D10167" s="81"/>
      <c r="E10167" s="81"/>
      <c r="K10167" s="82"/>
      <c r="W10167" s="81"/>
      <c r="X10167" s="81"/>
      <c r="AL10167" s="81"/>
    </row>
    <row r="10168" spans="4:38" s="80" customFormat="1">
      <c r="D10168" s="81"/>
      <c r="E10168" s="81"/>
      <c r="K10168" s="82"/>
      <c r="W10168" s="81"/>
      <c r="X10168" s="81"/>
      <c r="AL10168" s="81"/>
    </row>
    <row r="10169" spans="4:38" s="80" customFormat="1">
      <c r="D10169" s="81"/>
      <c r="E10169" s="81"/>
      <c r="K10169" s="82"/>
      <c r="W10169" s="81"/>
      <c r="X10169" s="81"/>
      <c r="AL10169" s="81"/>
    </row>
    <row r="10170" spans="4:38" s="80" customFormat="1">
      <c r="D10170" s="81"/>
      <c r="E10170" s="81"/>
      <c r="K10170" s="82"/>
      <c r="W10170" s="81"/>
      <c r="X10170" s="81"/>
      <c r="AL10170" s="81"/>
    </row>
    <row r="10171" spans="4:38" s="80" customFormat="1">
      <c r="D10171" s="81"/>
      <c r="E10171" s="81"/>
      <c r="K10171" s="82"/>
      <c r="W10171" s="81"/>
      <c r="X10171" s="81"/>
      <c r="AL10171" s="81"/>
    </row>
    <row r="10172" spans="4:38" s="80" customFormat="1">
      <c r="D10172" s="81"/>
      <c r="E10172" s="81"/>
      <c r="K10172" s="82"/>
      <c r="W10172" s="81"/>
      <c r="X10172" s="81"/>
      <c r="AL10172" s="81"/>
    </row>
    <row r="10173" spans="4:38" s="80" customFormat="1">
      <c r="D10173" s="81"/>
      <c r="E10173" s="81"/>
      <c r="K10173" s="82"/>
      <c r="W10173" s="81"/>
      <c r="X10173" s="81"/>
      <c r="AL10173" s="81"/>
    </row>
    <row r="10174" spans="4:38" s="80" customFormat="1">
      <c r="D10174" s="81"/>
      <c r="E10174" s="81"/>
      <c r="K10174" s="82"/>
      <c r="W10174" s="81"/>
      <c r="X10174" s="81"/>
      <c r="AL10174" s="81"/>
    </row>
    <row r="10175" spans="4:38" s="80" customFormat="1">
      <c r="D10175" s="81"/>
      <c r="E10175" s="81"/>
      <c r="K10175" s="82"/>
      <c r="W10175" s="81"/>
      <c r="X10175" s="81"/>
      <c r="AL10175" s="81"/>
    </row>
    <row r="10176" spans="4:38" s="80" customFormat="1">
      <c r="D10176" s="81"/>
      <c r="E10176" s="81"/>
      <c r="K10176" s="82"/>
      <c r="W10176" s="81"/>
      <c r="X10176" s="81"/>
      <c r="AL10176" s="81"/>
    </row>
    <row r="10177" spans="4:38" s="80" customFormat="1">
      <c r="D10177" s="81"/>
      <c r="E10177" s="81"/>
      <c r="K10177" s="82"/>
      <c r="W10177" s="81"/>
      <c r="X10177" s="81"/>
      <c r="AL10177" s="81"/>
    </row>
    <row r="10178" spans="4:38" s="80" customFormat="1">
      <c r="D10178" s="81"/>
      <c r="E10178" s="81"/>
      <c r="K10178" s="82"/>
      <c r="W10178" s="81"/>
      <c r="X10178" s="81"/>
      <c r="AL10178" s="81"/>
    </row>
    <row r="10179" spans="4:38" s="80" customFormat="1">
      <c r="D10179" s="81"/>
      <c r="E10179" s="81"/>
      <c r="K10179" s="82"/>
      <c r="W10179" s="81"/>
      <c r="X10179" s="81"/>
      <c r="AL10179" s="81"/>
    </row>
    <row r="10180" spans="4:38" s="80" customFormat="1">
      <c r="D10180" s="81"/>
      <c r="E10180" s="81"/>
      <c r="K10180" s="82"/>
      <c r="W10180" s="81"/>
      <c r="X10180" s="81"/>
      <c r="AL10180" s="81"/>
    </row>
    <row r="10181" spans="4:38" s="80" customFormat="1">
      <c r="D10181" s="81"/>
      <c r="E10181" s="81"/>
      <c r="K10181" s="82"/>
      <c r="W10181" s="81"/>
      <c r="X10181" s="81"/>
      <c r="AL10181" s="81"/>
    </row>
    <row r="10182" spans="4:38" s="80" customFormat="1">
      <c r="D10182" s="81"/>
      <c r="E10182" s="81"/>
      <c r="K10182" s="82"/>
      <c r="W10182" s="81"/>
      <c r="X10182" s="81"/>
      <c r="AL10182" s="81"/>
    </row>
    <row r="10183" spans="4:38" s="80" customFormat="1">
      <c r="D10183" s="81"/>
      <c r="E10183" s="81"/>
      <c r="K10183" s="82"/>
      <c r="W10183" s="81"/>
      <c r="X10183" s="81"/>
      <c r="AL10183" s="81"/>
    </row>
    <row r="10184" spans="4:38" s="80" customFormat="1">
      <c r="D10184" s="81"/>
      <c r="E10184" s="81"/>
      <c r="K10184" s="82"/>
      <c r="W10184" s="81"/>
      <c r="X10184" s="81"/>
      <c r="AL10184" s="81"/>
    </row>
    <row r="10185" spans="4:38" s="80" customFormat="1">
      <c r="D10185" s="81"/>
      <c r="E10185" s="81"/>
      <c r="K10185" s="82"/>
      <c r="W10185" s="81"/>
      <c r="X10185" s="81"/>
      <c r="AL10185" s="81"/>
    </row>
    <row r="10186" spans="4:38" s="80" customFormat="1">
      <c r="D10186" s="81"/>
      <c r="E10186" s="81"/>
      <c r="K10186" s="82"/>
      <c r="W10186" s="81"/>
      <c r="X10186" s="81"/>
      <c r="AL10186" s="81"/>
    </row>
    <row r="10187" spans="4:38" s="80" customFormat="1">
      <c r="D10187" s="81"/>
      <c r="E10187" s="81"/>
      <c r="K10187" s="82"/>
      <c r="W10187" s="81"/>
      <c r="X10187" s="81"/>
      <c r="AL10187" s="81"/>
    </row>
    <row r="10188" spans="4:38" s="80" customFormat="1">
      <c r="D10188" s="81"/>
      <c r="E10188" s="81"/>
      <c r="K10188" s="82"/>
      <c r="W10188" s="81"/>
      <c r="X10188" s="81"/>
      <c r="AL10188" s="81"/>
    </row>
    <row r="10189" spans="4:38" s="80" customFormat="1">
      <c r="D10189" s="81"/>
      <c r="E10189" s="81"/>
      <c r="K10189" s="82"/>
      <c r="W10189" s="81"/>
      <c r="X10189" s="81"/>
      <c r="AL10189" s="81"/>
    </row>
    <row r="10190" spans="4:38" s="80" customFormat="1">
      <c r="D10190" s="81"/>
      <c r="E10190" s="81"/>
      <c r="K10190" s="82"/>
      <c r="W10190" s="81"/>
      <c r="X10190" s="81"/>
      <c r="AL10190" s="81"/>
    </row>
    <row r="10191" spans="4:38" s="80" customFormat="1">
      <c r="D10191" s="81"/>
      <c r="E10191" s="81"/>
      <c r="K10191" s="82"/>
      <c r="W10191" s="81"/>
      <c r="X10191" s="81"/>
      <c r="AL10191" s="81"/>
    </row>
    <row r="10192" spans="4:38" s="80" customFormat="1">
      <c r="D10192" s="81"/>
      <c r="E10192" s="81"/>
      <c r="K10192" s="82"/>
      <c r="W10192" s="81"/>
      <c r="X10192" s="81"/>
      <c r="AL10192" s="81"/>
    </row>
    <row r="10193" spans="4:38" s="80" customFormat="1">
      <c r="D10193" s="81"/>
      <c r="E10193" s="81"/>
      <c r="K10193" s="82"/>
      <c r="W10193" s="81"/>
      <c r="X10193" s="81"/>
      <c r="AL10193" s="81"/>
    </row>
    <row r="10194" spans="4:38" s="80" customFormat="1">
      <c r="D10194" s="81"/>
      <c r="E10194" s="81"/>
      <c r="K10194" s="82"/>
      <c r="W10194" s="81"/>
      <c r="X10194" s="81"/>
      <c r="AL10194" s="81"/>
    </row>
    <row r="10195" spans="4:38" s="80" customFormat="1">
      <c r="D10195" s="81"/>
      <c r="E10195" s="81"/>
      <c r="K10195" s="82"/>
      <c r="W10195" s="81"/>
      <c r="X10195" s="81"/>
      <c r="AL10195" s="81"/>
    </row>
    <row r="10196" spans="4:38" s="80" customFormat="1">
      <c r="D10196" s="81"/>
      <c r="E10196" s="81"/>
      <c r="K10196" s="82"/>
      <c r="W10196" s="81"/>
      <c r="X10196" s="81"/>
      <c r="AL10196" s="81"/>
    </row>
    <row r="10197" spans="4:38" s="80" customFormat="1">
      <c r="D10197" s="81"/>
      <c r="E10197" s="81"/>
      <c r="K10197" s="82"/>
      <c r="W10197" s="81"/>
      <c r="X10197" s="81"/>
      <c r="AL10197" s="81"/>
    </row>
    <row r="10198" spans="4:38" s="80" customFormat="1">
      <c r="D10198" s="81"/>
      <c r="E10198" s="81"/>
      <c r="K10198" s="82"/>
      <c r="W10198" s="81"/>
      <c r="X10198" s="81"/>
      <c r="AL10198" s="81"/>
    </row>
    <row r="10199" spans="4:38" s="80" customFormat="1">
      <c r="D10199" s="81"/>
      <c r="E10199" s="81"/>
      <c r="K10199" s="82"/>
      <c r="W10199" s="81"/>
      <c r="X10199" s="81"/>
      <c r="AL10199" s="81"/>
    </row>
    <row r="10200" spans="4:38" s="80" customFormat="1">
      <c r="D10200" s="81"/>
      <c r="E10200" s="81"/>
      <c r="K10200" s="82"/>
      <c r="W10200" s="81"/>
      <c r="X10200" s="81"/>
      <c r="AL10200" s="81"/>
    </row>
    <row r="10201" spans="4:38" s="80" customFormat="1">
      <c r="D10201" s="81"/>
      <c r="E10201" s="81"/>
      <c r="K10201" s="82"/>
      <c r="W10201" s="81"/>
      <c r="X10201" s="81"/>
      <c r="AL10201" s="81"/>
    </row>
    <row r="10202" spans="4:38" s="80" customFormat="1">
      <c r="D10202" s="81"/>
      <c r="E10202" s="81"/>
      <c r="K10202" s="82"/>
      <c r="W10202" s="81"/>
      <c r="X10202" s="81"/>
      <c r="AL10202" s="81"/>
    </row>
    <row r="10203" spans="4:38" s="80" customFormat="1">
      <c r="D10203" s="81"/>
      <c r="E10203" s="81"/>
      <c r="K10203" s="82"/>
      <c r="W10203" s="81"/>
      <c r="X10203" s="81"/>
      <c r="AL10203" s="81"/>
    </row>
    <row r="10204" spans="4:38" s="80" customFormat="1">
      <c r="D10204" s="81"/>
      <c r="E10204" s="81"/>
      <c r="K10204" s="82"/>
      <c r="W10204" s="81"/>
      <c r="X10204" s="81"/>
      <c r="AL10204" s="81"/>
    </row>
    <row r="10205" spans="4:38" s="80" customFormat="1">
      <c r="D10205" s="81"/>
      <c r="E10205" s="81"/>
      <c r="K10205" s="82"/>
      <c r="W10205" s="81"/>
      <c r="X10205" s="81"/>
      <c r="AL10205" s="81"/>
    </row>
    <row r="10206" spans="4:38" s="80" customFormat="1">
      <c r="D10206" s="81"/>
      <c r="E10206" s="81"/>
      <c r="K10206" s="82"/>
      <c r="W10206" s="81"/>
      <c r="X10206" s="81"/>
      <c r="AL10206" s="81"/>
    </row>
    <row r="10207" spans="4:38" s="80" customFormat="1">
      <c r="D10207" s="81"/>
      <c r="E10207" s="81"/>
      <c r="K10207" s="82"/>
      <c r="W10207" s="81"/>
      <c r="X10207" s="81"/>
      <c r="AL10207" s="81"/>
    </row>
    <row r="10208" spans="4:38" s="80" customFormat="1">
      <c r="D10208" s="81"/>
      <c r="E10208" s="81"/>
      <c r="K10208" s="82"/>
      <c r="W10208" s="81"/>
      <c r="X10208" s="81"/>
      <c r="AL10208" s="81"/>
    </row>
    <row r="10209" spans="4:38" s="80" customFormat="1">
      <c r="D10209" s="81"/>
      <c r="E10209" s="81"/>
      <c r="K10209" s="82"/>
      <c r="W10209" s="81"/>
      <c r="X10209" s="81"/>
      <c r="AL10209" s="81"/>
    </row>
    <row r="10210" spans="4:38" s="80" customFormat="1">
      <c r="D10210" s="81"/>
      <c r="E10210" s="81"/>
      <c r="K10210" s="82"/>
      <c r="W10210" s="81"/>
      <c r="X10210" s="81"/>
      <c r="AL10210" s="81"/>
    </row>
    <row r="10211" spans="4:38" s="80" customFormat="1">
      <c r="D10211" s="81"/>
      <c r="E10211" s="81"/>
      <c r="K10211" s="82"/>
      <c r="W10211" s="81"/>
      <c r="X10211" s="81"/>
      <c r="AL10211" s="81"/>
    </row>
    <row r="10212" spans="4:38" s="80" customFormat="1">
      <c r="D10212" s="81"/>
      <c r="E10212" s="81"/>
      <c r="K10212" s="82"/>
      <c r="W10212" s="81"/>
      <c r="X10212" s="81"/>
      <c r="AL10212" s="81"/>
    </row>
    <row r="10213" spans="4:38" s="80" customFormat="1">
      <c r="D10213" s="81"/>
      <c r="E10213" s="81"/>
      <c r="K10213" s="82"/>
      <c r="W10213" s="81"/>
      <c r="X10213" s="81"/>
      <c r="AL10213" s="81"/>
    </row>
    <row r="10214" spans="4:38" s="80" customFormat="1">
      <c r="D10214" s="81"/>
      <c r="E10214" s="81"/>
      <c r="K10214" s="82"/>
      <c r="W10214" s="81"/>
      <c r="X10214" s="81"/>
      <c r="AL10214" s="81"/>
    </row>
    <row r="10215" spans="4:38" s="80" customFormat="1">
      <c r="D10215" s="81"/>
      <c r="E10215" s="81"/>
      <c r="K10215" s="82"/>
      <c r="W10215" s="81"/>
      <c r="X10215" s="81"/>
      <c r="AL10215" s="81"/>
    </row>
    <row r="10216" spans="4:38" s="80" customFormat="1">
      <c r="D10216" s="81"/>
      <c r="E10216" s="81"/>
      <c r="K10216" s="82"/>
      <c r="W10216" s="81"/>
      <c r="X10216" s="81"/>
      <c r="AL10216" s="81"/>
    </row>
    <row r="10217" spans="4:38" s="80" customFormat="1">
      <c r="D10217" s="81"/>
      <c r="E10217" s="81"/>
      <c r="K10217" s="82"/>
      <c r="W10217" s="81"/>
      <c r="X10217" s="81"/>
      <c r="AL10217" s="81"/>
    </row>
    <row r="10218" spans="4:38" s="80" customFormat="1">
      <c r="D10218" s="81"/>
      <c r="E10218" s="81"/>
      <c r="K10218" s="82"/>
      <c r="W10218" s="81"/>
      <c r="X10218" s="81"/>
      <c r="AL10218" s="81"/>
    </row>
    <row r="10219" spans="4:38" s="80" customFormat="1">
      <c r="D10219" s="81"/>
      <c r="E10219" s="81"/>
      <c r="K10219" s="82"/>
      <c r="W10219" s="81"/>
      <c r="X10219" s="81"/>
      <c r="AL10219" s="81"/>
    </row>
    <row r="10220" spans="4:38" s="80" customFormat="1">
      <c r="D10220" s="81"/>
      <c r="E10220" s="81"/>
      <c r="K10220" s="82"/>
      <c r="W10220" s="81"/>
      <c r="X10220" s="81"/>
      <c r="AL10220" s="81"/>
    </row>
    <row r="10221" spans="4:38" s="80" customFormat="1">
      <c r="D10221" s="81"/>
      <c r="E10221" s="81"/>
      <c r="K10221" s="82"/>
      <c r="W10221" s="81"/>
      <c r="X10221" s="81"/>
      <c r="AL10221" s="81"/>
    </row>
    <row r="10222" spans="4:38" s="80" customFormat="1">
      <c r="D10222" s="81"/>
      <c r="E10222" s="81"/>
      <c r="K10222" s="82"/>
      <c r="W10222" s="81"/>
      <c r="X10222" s="81"/>
      <c r="AL10222" s="81"/>
    </row>
    <row r="10223" spans="4:38" s="80" customFormat="1">
      <c r="D10223" s="81"/>
      <c r="E10223" s="81"/>
      <c r="K10223" s="82"/>
      <c r="W10223" s="81"/>
      <c r="X10223" s="81"/>
      <c r="AL10223" s="81"/>
    </row>
    <row r="10224" spans="4:38" s="80" customFormat="1">
      <c r="D10224" s="81"/>
      <c r="E10224" s="81"/>
      <c r="K10224" s="82"/>
      <c r="W10224" s="81"/>
      <c r="X10224" s="81"/>
      <c r="AL10224" s="81"/>
    </row>
    <row r="10225" spans="4:38" s="80" customFormat="1">
      <c r="D10225" s="81"/>
      <c r="E10225" s="81"/>
      <c r="K10225" s="82"/>
      <c r="W10225" s="81"/>
      <c r="X10225" s="81"/>
      <c r="AL10225" s="81"/>
    </row>
    <row r="10226" spans="4:38" s="80" customFormat="1">
      <c r="D10226" s="81"/>
      <c r="E10226" s="81"/>
      <c r="K10226" s="82"/>
      <c r="W10226" s="81"/>
      <c r="X10226" s="81"/>
      <c r="AL10226" s="81"/>
    </row>
    <row r="10227" spans="4:38" s="80" customFormat="1">
      <c r="D10227" s="81"/>
      <c r="E10227" s="81"/>
      <c r="K10227" s="82"/>
      <c r="W10227" s="81"/>
      <c r="X10227" s="81"/>
      <c r="AL10227" s="81"/>
    </row>
    <row r="10228" spans="4:38" s="80" customFormat="1">
      <c r="D10228" s="81"/>
      <c r="E10228" s="81"/>
      <c r="K10228" s="82"/>
      <c r="W10228" s="81"/>
      <c r="X10228" s="81"/>
      <c r="AL10228" s="81"/>
    </row>
    <row r="10229" spans="4:38" s="80" customFormat="1">
      <c r="D10229" s="81"/>
      <c r="E10229" s="81"/>
      <c r="K10229" s="82"/>
      <c r="W10229" s="81"/>
      <c r="X10229" s="81"/>
      <c r="AL10229" s="81"/>
    </row>
    <row r="10230" spans="4:38" s="80" customFormat="1">
      <c r="D10230" s="81"/>
      <c r="E10230" s="81"/>
      <c r="K10230" s="82"/>
      <c r="W10230" s="81"/>
      <c r="X10230" s="81"/>
      <c r="AL10230" s="81"/>
    </row>
    <row r="10231" spans="4:38" s="80" customFormat="1">
      <c r="D10231" s="81"/>
      <c r="E10231" s="81"/>
      <c r="K10231" s="82"/>
      <c r="W10231" s="81"/>
      <c r="X10231" s="81"/>
      <c r="AL10231" s="81"/>
    </row>
    <row r="10232" spans="4:38" s="80" customFormat="1">
      <c r="D10232" s="81"/>
      <c r="E10232" s="81"/>
      <c r="K10232" s="82"/>
      <c r="W10232" s="81"/>
      <c r="X10232" s="81"/>
      <c r="AL10232" s="81"/>
    </row>
    <row r="10233" spans="4:38" s="80" customFormat="1">
      <c r="D10233" s="81"/>
      <c r="E10233" s="81"/>
      <c r="K10233" s="82"/>
      <c r="W10233" s="81"/>
      <c r="X10233" s="81"/>
      <c r="AL10233" s="81"/>
    </row>
    <row r="10234" spans="4:38" s="80" customFormat="1">
      <c r="D10234" s="81"/>
      <c r="E10234" s="81"/>
      <c r="K10234" s="82"/>
      <c r="W10234" s="81"/>
      <c r="X10234" s="81"/>
      <c r="AL10234" s="81"/>
    </row>
    <row r="10235" spans="4:38" s="80" customFormat="1">
      <c r="D10235" s="81"/>
      <c r="E10235" s="81"/>
      <c r="K10235" s="82"/>
      <c r="W10235" s="81"/>
      <c r="X10235" s="81"/>
      <c r="AL10235" s="81"/>
    </row>
    <row r="10236" spans="4:38" s="80" customFormat="1">
      <c r="D10236" s="81"/>
      <c r="E10236" s="81"/>
      <c r="K10236" s="82"/>
      <c r="W10236" s="81"/>
      <c r="X10236" s="81"/>
      <c r="AL10236" s="81"/>
    </row>
    <row r="10237" spans="4:38" s="80" customFormat="1">
      <c r="D10237" s="81"/>
      <c r="E10237" s="81"/>
      <c r="K10237" s="82"/>
      <c r="W10237" s="81"/>
      <c r="X10237" s="81"/>
      <c r="AL10237" s="81"/>
    </row>
    <row r="10238" spans="4:38" s="80" customFormat="1">
      <c r="D10238" s="81"/>
      <c r="E10238" s="81"/>
      <c r="K10238" s="82"/>
      <c r="W10238" s="81"/>
      <c r="X10238" s="81"/>
      <c r="AL10238" s="81"/>
    </row>
    <row r="10239" spans="4:38" s="80" customFormat="1">
      <c r="D10239" s="81"/>
      <c r="E10239" s="81"/>
      <c r="K10239" s="82"/>
      <c r="W10239" s="81"/>
      <c r="X10239" s="81"/>
      <c r="AL10239" s="81"/>
    </row>
    <row r="10240" spans="4:38" s="80" customFormat="1">
      <c r="D10240" s="81"/>
      <c r="E10240" s="81"/>
      <c r="K10240" s="82"/>
      <c r="W10240" s="81"/>
      <c r="X10240" s="81"/>
      <c r="AL10240" s="81"/>
    </row>
    <row r="10241" spans="4:38" s="80" customFormat="1">
      <c r="D10241" s="81"/>
      <c r="E10241" s="81"/>
      <c r="K10241" s="82"/>
      <c r="W10241" s="81"/>
      <c r="X10241" s="81"/>
      <c r="AL10241" s="81"/>
    </row>
    <row r="10242" spans="4:38" s="80" customFormat="1">
      <c r="D10242" s="81"/>
      <c r="E10242" s="81"/>
      <c r="K10242" s="82"/>
      <c r="W10242" s="81"/>
      <c r="X10242" s="81"/>
      <c r="AL10242" s="81"/>
    </row>
    <row r="10243" spans="4:38" s="80" customFormat="1">
      <c r="D10243" s="81"/>
      <c r="E10243" s="81"/>
      <c r="K10243" s="82"/>
      <c r="W10243" s="81"/>
      <c r="X10243" s="81"/>
      <c r="AL10243" s="81"/>
    </row>
    <row r="10244" spans="4:38" s="80" customFormat="1">
      <c r="D10244" s="81"/>
      <c r="E10244" s="81"/>
      <c r="K10244" s="82"/>
      <c r="W10244" s="81"/>
      <c r="X10244" s="81"/>
      <c r="AL10244" s="81"/>
    </row>
    <row r="10245" spans="4:38" s="80" customFormat="1">
      <c r="D10245" s="81"/>
      <c r="E10245" s="81"/>
      <c r="K10245" s="82"/>
      <c r="W10245" s="81"/>
      <c r="X10245" s="81"/>
      <c r="AL10245" s="81"/>
    </row>
    <row r="10246" spans="4:38" s="80" customFormat="1">
      <c r="D10246" s="81"/>
      <c r="E10246" s="81"/>
      <c r="K10246" s="82"/>
      <c r="W10246" s="81"/>
      <c r="X10246" s="81"/>
      <c r="AL10246" s="81"/>
    </row>
    <row r="10247" spans="4:38" s="80" customFormat="1">
      <c r="D10247" s="81"/>
      <c r="E10247" s="81"/>
      <c r="K10247" s="82"/>
      <c r="W10247" s="81"/>
      <c r="X10247" s="81"/>
      <c r="AL10247" s="81"/>
    </row>
    <row r="10248" spans="4:38" s="80" customFormat="1">
      <c r="D10248" s="81"/>
      <c r="E10248" s="81"/>
      <c r="K10248" s="82"/>
      <c r="W10248" s="81"/>
      <c r="X10248" s="81"/>
      <c r="AL10248" s="81"/>
    </row>
    <row r="10249" spans="4:38" s="80" customFormat="1">
      <c r="D10249" s="81"/>
      <c r="E10249" s="81"/>
      <c r="K10249" s="82"/>
      <c r="W10249" s="81"/>
      <c r="X10249" s="81"/>
      <c r="AL10249" s="81"/>
    </row>
    <row r="10250" spans="4:38" s="80" customFormat="1">
      <c r="D10250" s="81"/>
      <c r="E10250" s="81"/>
      <c r="K10250" s="82"/>
      <c r="W10250" s="81"/>
      <c r="X10250" s="81"/>
      <c r="AL10250" s="81"/>
    </row>
    <row r="10251" spans="4:38" s="80" customFormat="1">
      <c r="D10251" s="81"/>
      <c r="E10251" s="81"/>
      <c r="K10251" s="82"/>
      <c r="W10251" s="81"/>
      <c r="X10251" s="81"/>
      <c r="AL10251" s="81"/>
    </row>
    <row r="10252" spans="4:38" s="80" customFormat="1">
      <c r="D10252" s="81"/>
      <c r="E10252" s="81"/>
      <c r="K10252" s="82"/>
      <c r="W10252" s="81"/>
      <c r="X10252" s="81"/>
      <c r="AL10252" s="81"/>
    </row>
    <row r="10253" spans="4:38" s="80" customFormat="1">
      <c r="D10253" s="81"/>
      <c r="E10253" s="81"/>
      <c r="K10253" s="82"/>
      <c r="W10253" s="81"/>
      <c r="X10253" s="81"/>
      <c r="AL10253" s="81"/>
    </row>
    <row r="10254" spans="4:38" s="80" customFormat="1">
      <c r="D10254" s="81"/>
      <c r="E10254" s="81"/>
      <c r="K10254" s="82"/>
      <c r="W10254" s="81"/>
      <c r="X10254" s="81"/>
      <c r="AL10254" s="81"/>
    </row>
    <row r="10255" spans="4:38" s="80" customFormat="1">
      <c r="D10255" s="81"/>
      <c r="E10255" s="81"/>
      <c r="K10255" s="82"/>
      <c r="W10255" s="81"/>
      <c r="X10255" s="81"/>
      <c r="AL10255" s="81"/>
    </row>
    <row r="10256" spans="4:38" s="80" customFormat="1">
      <c r="D10256" s="81"/>
      <c r="E10256" s="81"/>
      <c r="K10256" s="82"/>
      <c r="W10256" s="81"/>
      <c r="X10256" s="81"/>
      <c r="AL10256" s="81"/>
    </row>
    <row r="10257" spans="4:38" s="80" customFormat="1">
      <c r="D10257" s="81"/>
      <c r="E10257" s="81"/>
      <c r="K10257" s="82"/>
      <c r="W10257" s="81"/>
      <c r="X10257" s="81"/>
      <c r="AL10257" s="81"/>
    </row>
    <row r="10258" spans="4:38" s="80" customFormat="1">
      <c r="D10258" s="81"/>
      <c r="E10258" s="81"/>
      <c r="K10258" s="82"/>
      <c r="W10258" s="81"/>
      <c r="X10258" s="81"/>
      <c r="AL10258" s="81"/>
    </row>
    <row r="10259" spans="4:38" s="80" customFormat="1">
      <c r="D10259" s="81"/>
      <c r="E10259" s="81"/>
      <c r="K10259" s="82"/>
      <c r="W10259" s="81"/>
      <c r="X10259" s="81"/>
      <c r="AL10259" s="81"/>
    </row>
    <row r="10260" spans="4:38" s="80" customFormat="1">
      <c r="D10260" s="81"/>
      <c r="E10260" s="81"/>
      <c r="K10260" s="82"/>
      <c r="W10260" s="81"/>
      <c r="X10260" s="81"/>
      <c r="AL10260" s="81"/>
    </row>
    <row r="10261" spans="4:38" s="80" customFormat="1">
      <c r="D10261" s="81"/>
      <c r="E10261" s="81"/>
      <c r="K10261" s="82"/>
      <c r="W10261" s="81"/>
      <c r="X10261" s="81"/>
      <c r="AL10261" s="81"/>
    </row>
    <row r="10262" spans="4:38" s="80" customFormat="1">
      <c r="D10262" s="81"/>
      <c r="E10262" s="81"/>
      <c r="K10262" s="82"/>
      <c r="W10262" s="81"/>
      <c r="X10262" s="81"/>
      <c r="AL10262" s="81"/>
    </row>
    <row r="10263" spans="4:38" s="80" customFormat="1">
      <c r="D10263" s="81"/>
      <c r="E10263" s="81"/>
      <c r="K10263" s="82"/>
      <c r="W10263" s="81"/>
      <c r="X10263" s="81"/>
      <c r="AL10263" s="81"/>
    </row>
    <row r="10264" spans="4:38" s="80" customFormat="1">
      <c r="D10264" s="81"/>
      <c r="E10264" s="81"/>
      <c r="K10264" s="82"/>
      <c r="W10264" s="81"/>
      <c r="X10264" s="81"/>
      <c r="AL10264" s="81"/>
    </row>
    <row r="10265" spans="4:38" s="80" customFormat="1">
      <c r="D10265" s="81"/>
      <c r="E10265" s="81"/>
      <c r="K10265" s="82"/>
      <c r="W10265" s="81"/>
      <c r="X10265" s="81"/>
      <c r="AL10265" s="81"/>
    </row>
    <row r="10266" spans="4:38" s="80" customFormat="1">
      <c r="D10266" s="81"/>
      <c r="E10266" s="81"/>
      <c r="K10266" s="82"/>
      <c r="W10266" s="81"/>
      <c r="X10266" s="81"/>
      <c r="AL10266" s="81"/>
    </row>
    <row r="10267" spans="4:38" s="80" customFormat="1">
      <c r="D10267" s="81"/>
      <c r="E10267" s="81"/>
      <c r="K10267" s="82"/>
      <c r="W10267" s="81"/>
      <c r="X10267" s="81"/>
      <c r="AL10267" s="81"/>
    </row>
    <row r="10268" spans="4:38" s="80" customFormat="1">
      <c r="D10268" s="81"/>
      <c r="E10268" s="81"/>
      <c r="K10268" s="82"/>
      <c r="W10268" s="81"/>
      <c r="X10268" s="81"/>
      <c r="AL10268" s="81"/>
    </row>
    <row r="10269" spans="4:38" s="80" customFormat="1">
      <c r="D10269" s="81"/>
      <c r="E10269" s="81"/>
      <c r="K10269" s="82"/>
      <c r="W10269" s="81"/>
      <c r="X10269" s="81"/>
      <c r="AL10269" s="81"/>
    </row>
    <row r="10270" spans="4:38" s="80" customFormat="1">
      <c r="D10270" s="81"/>
      <c r="E10270" s="81"/>
      <c r="K10270" s="82"/>
      <c r="W10270" s="81"/>
      <c r="X10270" s="81"/>
      <c r="AL10270" s="81"/>
    </row>
    <row r="10271" spans="4:38" s="80" customFormat="1">
      <c r="D10271" s="81"/>
      <c r="E10271" s="81"/>
      <c r="K10271" s="82"/>
      <c r="W10271" s="81"/>
      <c r="X10271" s="81"/>
      <c r="AL10271" s="81"/>
    </row>
    <row r="10272" spans="4:38" s="80" customFormat="1">
      <c r="D10272" s="81"/>
      <c r="E10272" s="81"/>
      <c r="K10272" s="82"/>
      <c r="W10272" s="81"/>
      <c r="X10272" s="81"/>
      <c r="AL10272" s="81"/>
    </row>
    <row r="10273" spans="4:38" s="80" customFormat="1">
      <c r="D10273" s="81"/>
      <c r="E10273" s="81"/>
      <c r="K10273" s="82"/>
      <c r="W10273" s="81"/>
      <c r="X10273" s="81"/>
      <c r="AL10273" s="81"/>
    </row>
    <row r="10274" spans="4:38" s="80" customFormat="1">
      <c r="D10274" s="81"/>
      <c r="E10274" s="81"/>
      <c r="K10274" s="82"/>
      <c r="W10274" s="81"/>
      <c r="X10274" s="81"/>
      <c r="AL10274" s="81"/>
    </row>
    <row r="10275" spans="4:38" s="80" customFormat="1">
      <c r="D10275" s="81"/>
      <c r="E10275" s="81"/>
      <c r="K10275" s="82"/>
      <c r="W10275" s="81"/>
      <c r="X10275" s="81"/>
      <c r="AL10275" s="81"/>
    </row>
    <row r="10276" spans="4:38" s="80" customFormat="1">
      <c r="D10276" s="81"/>
      <c r="E10276" s="81"/>
      <c r="K10276" s="82"/>
      <c r="W10276" s="81"/>
      <c r="X10276" s="81"/>
      <c r="AL10276" s="81"/>
    </row>
    <row r="10277" spans="4:38" s="80" customFormat="1">
      <c r="D10277" s="81"/>
      <c r="E10277" s="81"/>
      <c r="K10277" s="82"/>
      <c r="W10277" s="81"/>
      <c r="X10277" s="81"/>
      <c r="AL10277" s="81"/>
    </row>
    <row r="10278" spans="4:38" s="80" customFormat="1">
      <c r="D10278" s="81"/>
      <c r="E10278" s="81"/>
      <c r="K10278" s="82"/>
      <c r="W10278" s="81"/>
      <c r="X10278" s="81"/>
      <c r="AL10278" s="81"/>
    </row>
    <row r="10279" spans="4:38" s="80" customFormat="1">
      <c r="D10279" s="81"/>
      <c r="E10279" s="81"/>
      <c r="K10279" s="82"/>
      <c r="W10279" s="81"/>
      <c r="X10279" s="81"/>
      <c r="AL10279" s="81"/>
    </row>
    <row r="10280" spans="4:38" s="80" customFormat="1">
      <c r="D10280" s="81"/>
      <c r="E10280" s="81"/>
      <c r="K10280" s="82"/>
      <c r="W10280" s="81"/>
      <c r="X10280" s="81"/>
      <c r="AL10280" s="81"/>
    </row>
    <row r="10281" spans="4:38" s="80" customFormat="1">
      <c r="D10281" s="81"/>
      <c r="E10281" s="81"/>
      <c r="K10281" s="82"/>
      <c r="W10281" s="81"/>
      <c r="X10281" s="81"/>
      <c r="AL10281" s="81"/>
    </row>
    <row r="10282" spans="4:38" s="80" customFormat="1">
      <c r="D10282" s="81"/>
      <c r="E10282" s="81"/>
      <c r="K10282" s="82"/>
      <c r="W10282" s="81"/>
      <c r="X10282" s="81"/>
      <c r="AL10282" s="81"/>
    </row>
    <row r="10283" spans="4:38" s="80" customFormat="1">
      <c r="D10283" s="81"/>
      <c r="E10283" s="81"/>
      <c r="K10283" s="82"/>
      <c r="W10283" s="81"/>
      <c r="X10283" s="81"/>
      <c r="AL10283" s="81"/>
    </row>
    <row r="10284" spans="4:38" s="80" customFormat="1">
      <c r="D10284" s="81"/>
      <c r="E10284" s="81"/>
      <c r="K10284" s="82"/>
      <c r="W10284" s="81"/>
      <c r="X10284" s="81"/>
      <c r="AL10284" s="81"/>
    </row>
    <row r="10285" spans="4:38" s="80" customFormat="1">
      <c r="D10285" s="81"/>
      <c r="E10285" s="81"/>
      <c r="K10285" s="82"/>
      <c r="W10285" s="81"/>
      <c r="X10285" s="81"/>
      <c r="AL10285" s="81"/>
    </row>
    <row r="10286" spans="4:38" s="80" customFormat="1">
      <c r="D10286" s="81"/>
      <c r="E10286" s="81"/>
      <c r="K10286" s="82"/>
      <c r="W10286" s="81"/>
      <c r="X10286" s="81"/>
      <c r="AL10286" s="81"/>
    </row>
    <row r="10287" spans="4:38" s="80" customFormat="1">
      <c r="D10287" s="81"/>
      <c r="E10287" s="81"/>
      <c r="K10287" s="82"/>
      <c r="W10287" s="81"/>
      <c r="X10287" s="81"/>
      <c r="AL10287" s="81"/>
    </row>
    <row r="10288" spans="4:38" s="80" customFormat="1">
      <c r="D10288" s="81"/>
      <c r="E10288" s="81"/>
      <c r="K10288" s="82"/>
      <c r="W10288" s="81"/>
      <c r="X10288" s="81"/>
      <c r="AL10288" s="81"/>
    </row>
    <row r="10289" spans="4:38" s="80" customFormat="1">
      <c r="D10289" s="81"/>
      <c r="E10289" s="81"/>
      <c r="K10289" s="82"/>
      <c r="W10289" s="81"/>
      <c r="X10289" s="81"/>
      <c r="AL10289" s="81"/>
    </row>
    <row r="10290" spans="4:38" s="80" customFormat="1">
      <c r="D10290" s="81"/>
      <c r="E10290" s="81"/>
      <c r="K10290" s="82"/>
      <c r="W10290" s="81"/>
      <c r="X10290" s="81"/>
      <c r="AL10290" s="81"/>
    </row>
    <row r="10291" spans="4:38" s="80" customFormat="1">
      <c r="D10291" s="81"/>
      <c r="E10291" s="81"/>
      <c r="K10291" s="82"/>
      <c r="W10291" s="81"/>
      <c r="X10291" s="81"/>
      <c r="AL10291" s="81"/>
    </row>
    <row r="10292" spans="4:38" s="80" customFormat="1">
      <c r="D10292" s="81"/>
      <c r="E10292" s="81"/>
      <c r="K10292" s="82"/>
      <c r="W10292" s="81"/>
      <c r="X10292" s="81"/>
      <c r="AL10292" s="81"/>
    </row>
    <row r="10293" spans="4:38" s="80" customFormat="1">
      <c r="D10293" s="81"/>
      <c r="E10293" s="81"/>
      <c r="K10293" s="82"/>
      <c r="W10293" s="81"/>
      <c r="X10293" s="81"/>
      <c r="AL10293" s="81"/>
    </row>
    <row r="10294" spans="4:38" s="80" customFormat="1">
      <c r="D10294" s="81"/>
      <c r="E10294" s="81"/>
      <c r="K10294" s="82"/>
      <c r="W10294" s="81"/>
      <c r="X10294" s="81"/>
      <c r="AL10294" s="81"/>
    </row>
    <row r="10295" spans="4:38" s="80" customFormat="1">
      <c r="D10295" s="81"/>
      <c r="E10295" s="81"/>
      <c r="K10295" s="82"/>
      <c r="W10295" s="81"/>
      <c r="X10295" s="81"/>
      <c r="AL10295" s="81"/>
    </row>
    <row r="10296" spans="4:38" s="80" customFormat="1">
      <c r="D10296" s="81"/>
      <c r="E10296" s="81"/>
      <c r="K10296" s="82"/>
      <c r="W10296" s="81"/>
      <c r="X10296" s="81"/>
      <c r="AL10296" s="81"/>
    </row>
    <row r="10297" spans="4:38" s="80" customFormat="1">
      <c r="D10297" s="81"/>
      <c r="E10297" s="81"/>
      <c r="K10297" s="82"/>
      <c r="W10297" s="81"/>
      <c r="X10297" s="81"/>
      <c r="AL10297" s="81"/>
    </row>
    <row r="10298" spans="4:38" s="80" customFormat="1">
      <c r="D10298" s="81"/>
      <c r="E10298" s="81"/>
      <c r="K10298" s="82"/>
      <c r="W10298" s="81"/>
      <c r="X10298" s="81"/>
      <c r="AL10298" s="81"/>
    </row>
    <row r="10299" spans="4:38" s="80" customFormat="1">
      <c r="D10299" s="81"/>
      <c r="E10299" s="81"/>
      <c r="K10299" s="82"/>
      <c r="W10299" s="81"/>
      <c r="X10299" s="81"/>
      <c r="AL10299" s="81"/>
    </row>
    <row r="10300" spans="4:38" s="80" customFormat="1">
      <c r="D10300" s="81"/>
      <c r="E10300" s="81"/>
      <c r="K10300" s="82"/>
      <c r="W10300" s="81"/>
      <c r="X10300" s="81"/>
      <c r="AL10300" s="81"/>
    </row>
    <row r="10301" spans="4:38" s="80" customFormat="1">
      <c r="D10301" s="81"/>
      <c r="E10301" s="81"/>
      <c r="K10301" s="82"/>
      <c r="W10301" s="81"/>
      <c r="X10301" s="81"/>
      <c r="AL10301" s="81"/>
    </row>
    <row r="10302" spans="4:38" s="80" customFormat="1">
      <c r="D10302" s="81"/>
      <c r="E10302" s="81"/>
      <c r="K10302" s="82"/>
      <c r="W10302" s="81"/>
      <c r="X10302" s="81"/>
      <c r="AL10302" s="81"/>
    </row>
    <row r="10303" spans="4:38" s="80" customFormat="1">
      <c r="D10303" s="81"/>
      <c r="E10303" s="81"/>
      <c r="K10303" s="82"/>
      <c r="W10303" s="81"/>
      <c r="X10303" s="81"/>
      <c r="AL10303" s="81"/>
    </row>
    <row r="10304" spans="4:38" s="80" customFormat="1">
      <c r="D10304" s="81"/>
      <c r="E10304" s="81"/>
      <c r="K10304" s="82"/>
      <c r="W10304" s="81"/>
      <c r="X10304" s="81"/>
      <c r="AL10304" s="81"/>
    </row>
    <row r="10305" spans="4:38" s="80" customFormat="1">
      <c r="D10305" s="81"/>
      <c r="E10305" s="81"/>
      <c r="K10305" s="82"/>
      <c r="W10305" s="81"/>
      <c r="X10305" s="81"/>
      <c r="AL10305" s="81"/>
    </row>
    <row r="10306" spans="4:38" s="80" customFormat="1">
      <c r="D10306" s="81"/>
      <c r="E10306" s="81"/>
      <c r="K10306" s="82"/>
      <c r="W10306" s="81"/>
      <c r="X10306" s="81"/>
      <c r="AL10306" s="81"/>
    </row>
    <row r="10307" spans="4:38" s="80" customFormat="1">
      <c r="D10307" s="81"/>
      <c r="E10307" s="81"/>
      <c r="K10307" s="82"/>
      <c r="W10307" s="81"/>
      <c r="X10307" s="81"/>
      <c r="AL10307" s="81"/>
    </row>
    <row r="10308" spans="4:38" s="80" customFormat="1">
      <c r="D10308" s="81"/>
      <c r="E10308" s="81"/>
      <c r="K10308" s="82"/>
      <c r="W10308" s="81"/>
      <c r="X10308" s="81"/>
      <c r="AL10308" s="81"/>
    </row>
    <row r="10309" spans="4:38" s="80" customFormat="1">
      <c r="D10309" s="81"/>
      <c r="E10309" s="81"/>
      <c r="K10309" s="82"/>
      <c r="W10309" s="81"/>
      <c r="X10309" s="81"/>
      <c r="AL10309" s="81"/>
    </row>
    <row r="10310" spans="4:38" s="80" customFormat="1">
      <c r="D10310" s="81"/>
      <c r="E10310" s="81"/>
      <c r="K10310" s="82"/>
      <c r="W10310" s="81"/>
      <c r="X10310" s="81"/>
      <c r="AL10310" s="81"/>
    </row>
    <row r="10311" spans="4:38" s="80" customFormat="1">
      <c r="D10311" s="81"/>
      <c r="E10311" s="81"/>
      <c r="K10311" s="82"/>
      <c r="W10311" s="81"/>
      <c r="X10311" s="81"/>
      <c r="AL10311" s="81"/>
    </row>
    <row r="10312" spans="4:38" s="80" customFormat="1">
      <c r="D10312" s="81"/>
      <c r="E10312" s="81"/>
      <c r="K10312" s="82"/>
      <c r="W10312" s="81"/>
      <c r="X10312" s="81"/>
      <c r="AL10312" s="81"/>
    </row>
    <row r="10313" spans="4:38" s="80" customFormat="1">
      <c r="D10313" s="81"/>
      <c r="E10313" s="81"/>
      <c r="K10313" s="82"/>
      <c r="W10313" s="81"/>
      <c r="X10313" s="81"/>
      <c r="AL10313" s="81"/>
    </row>
    <row r="10314" spans="4:38" s="80" customFormat="1">
      <c r="D10314" s="81"/>
      <c r="E10314" s="81"/>
      <c r="K10314" s="82"/>
      <c r="W10314" s="81"/>
      <c r="X10314" s="81"/>
      <c r="AL10314" s="81"/>
    </row>
    <row r="10315" spans="4:38" s="80" customFormat="1">
      <c r="D10315" s="81"/>
      <c r="E10315" s="81"/>
      <c r="K10315" s="82"/>
      <c r="W10315" s="81"/>
      <c r="X10315" s="81"/>
      <c r="AL10315" s="81"/>
    </row>
    <row r="10316" spans="4:38" s="80" customFormat="1">
      <c r="D10316" s="81"/>
      <c r="E10316" s="81"/>
      <c r="K10316" s="82"/>
      <c r="W10316" s="81"/>
      <c r="X10316" s="81"/>
      <c r="AL10316" s="81"/>
    </row>
    <row r="10317" spans="4:38" s="80" customFormat="1">
      <c r="D10317" s="81"/>
      <c r="E10317" s="81"/>
      <c r="K10317" s="82"/>
      <c r="W10317" s="81"/>
      <c r="X10317" s="81"/>
      <c r="AL10317" s="81"/>
    </row>
    <row r="10318" spans="4:38" s="80" customFormat="1">
      <c r="D10318" s="81"/>
      <c r="E10318" s="81"/>
      <c r="K10318" s="82"/>
      <c r="W10318" s="81"/>
      <c r="X10318" s="81"/>
      <c r="AL10318" s="81"/>
    </row>
    <row r="10319" spans="4:38" s="80" customFormat="1">
      <c r="D10319" s="81"/>
      <c r="E10319" s="81"/>
      <c r="K10319" s="82"/>
      <c r="W10319" s="81"/>
      <c r="X10319" s="81"/>
      <c r="AL10319" s="81"/>
    </row>
    <row r="10320" spans="4:38" s="80" customFormat="1">
      <c r="D10320" s="81"/>
      <c r="E10320" s="81"/>
      <c r="K10320" s="82"/>
      <c r="W10320" s="81"/>
      <c r="X10320" s="81"/>
      <c r="AL10320" s="81"/>
    </row>
    <row r="10321" spans="4:38" s="80" customFormat="1">
      <c r="D10321" s="81"/>
      <c r="E10321" s="81"/>
      <c r="K10321" s="82"/>
      <c r="W10321" s="81"/>
      <c r="X10321" s="81"/>
      <c r="AL10321" s="81"/>
    </row>
    <row r="10322" spans="4:38" s="80" customFormat="1">
      <c r="D10322" s="81"/>
      <c r="E10322" s="81"/>
      <c r="K10322" s="82"/>
      <c r="W10322" s="81"/>
      <c r="X10322" s="81"/>
      <c r="AL10322" s="81"/>
    </row>
    <row r="10323" spans="4:38" s="80" customFormat="1">
      <c r="D10323" s="81"/>
      <c r="E10323" s="81"/>
      <c r="K10323" s="82"/>
      <c r="W10323" s="81"/>
      <c r="X10323" s="81"/>
      <c r="AL10323" s="81"/>
    </row>
    <row r="10324" spans="4:38" s="80" customFormat="1">
      <c r="D10324" s="81"/>
      <c r="E10324" s="81"/>
      <c r="K10324" s="82"/>
      <c r="W10324" s="81"/>
      <c r="X10324" s="81"/>
      <c r="AL10324" s="81"/>
    </row>
    <row r="10325" spans="4:38" s="80" customFormat="1">
      <c r="D10325" s="81"/>
      <c r="E10325" s="81"/>
      <c r="K10325" s="82"/>
      <c r="W10325" s="81"/>
      <c r="X10325" s="81"/>
      <c r="AL10325" s="81"/>
    </row>
    <row r="10326" spans="4:38" s="80" customFormat="1">
      <c r="D10326" s="81"/>
      <c r="E10326" s="81"/>
      <c r="K10326" s="82"/>
      <c r="W10326" s="81"/>
      <c r="X10326" s="81"/>
      <c r="AL10326" s="81"/>
    </row>
    <row r="10327" spans="4:38" s="80" customFormat="1">
      <c r="D10327" s="81"/>
      <c r="E10327" s="81"/>
      <c r="K10327" s="82"/>
      <c r="W10327" s="81"/>
      <c r="X10327" s="81"/>
      <c r="AL10327" s="81"/>
    </row>
    <row r="10328" spans="4:38" s="80" customFormat="1">
      <c r="D10328" s="81"/>
      <c r="E10328" s="81"/>
      <c r="K10328" s="82"/>
      <c r="W10328" s="81"/>
      <c r="X10328" s="81"/>
      <c r="AL10328" s="81"/>
    </row>
    <row r="10329" spans="4:38" s="80" customFormat="1">
      <c r="D10329" s="81"/>
      <c r="E10329" s="81"/>
      <c r="K10329" s="82"/>
      <c r="W10329" s="81"/>
      <c r="X10329" s="81"/>
      <c r="AL10329" s="81"/>
    </row>
    <row r="10330" spans="4:38" s="80" customFormat="1">
      <c r="D10330" s="81"/>
      <c r="E10330" s="81"/>
      <c r="K10330" s="82"/>
      <c r="W10330" s="81"/>
      <c r="X10330" s="81"/>
      <c r="AL10330" s="81"/>
    </row>
    <row r="10331" spans="4:38" s="80" customFormat="1">
      <c r="D10331" s="81"/>
      <c r="E10331" s="81"/>
      <c r="K10331" s="82"/>
      <c r="W10331" s="81"/>
      <c r="X10331" s="81"/>
      <c r="AL10331" s="81"/>
    </row>
    <row r="10332" spans="4:38" s="80" customFormat="1">
      <c r="D10332" s="81"/>
      <c r="E10332" s="81"/>
      <c r="K10332" s="82"/>
      <c r="W10332" s="81"/>
      <c r="X10332" s="81"/>
      <c r="AL10332" s="81"/>
    </row>
    <row r="10333" spans="4:38" s="80" customFormat="1">
      <c r="D10333" s="81"/>
      <c r="E10333" s="81"/>
      <c r="K10333" s="82"/>
      <c r="W10333" s="81"/>
      <c r="X10333" s="81"/>
      <c r="AL10333" s="81"/>
    </row>
    <row r="10334" spans="4:38" s="80" customFormat="1">
      <c r="D10334" s="81"/>
      <c r="E10334" s="81"/>
      <c r="K10334" s="82"/>
      <c r="W10334" s="81"/>
      <c r="X10334" s="81"/>
      <c r="AL10334" s="81"/>
    </row>
    <row r="10335" spans="4:38" s="80" customFormat="1">
      <c r="D10335" s="81"/>
      <c r="E10335" s="81"/>
      <c r="K10335" s="82"/>
      <c r="W10335" s="81"/>
      <c r="X10335" s="81"/>
      <c r="AL10335" s="81"/>
    </row>
    <row r="10336" spans="4:38" s="80" customFormat="1">
      <c r="D10336" s="81"/>
      <c r="E10336" s="81"/>
      <c r="K10336" s="82"/>
      <c r="W10336" s="81"/>
      <c r="X10336" s="81"/>
      <c r="AL10336" s="81"/>
    </row>
    <row r="10337" spans="4:38" s="80" customFormat="1">
      <c r="D10337" s="81"/>
      <c r="E10337" s="81"/>
      <c r="K10337" s="82"/>
      <c r="W10337" s="81"/>
      <c r="X10337" s="81"/>
      <c r="AL10337" s="81"/>
    </row>
    <row r="10338" spans="4:38" s="80" customFormat="1">
      <c r="D10338" s="81"/>
      <c r="E10338" s="81"/>
      <c r="K10338" s="82"/>
      <c r="W10338" s="81"/>
      <c r="X10338" s="81"/>
      <c r="AL10338" s="81"/>
    </row>
    <row r="10339" spans="4:38" s="80" customFormat="1">
      <c r="D10339" s="81"/>
      <c r="E10339" s="81"/>
      <c r="K10339" s="82"/>
      <c r="W10339" s="81"/>
      <c r="X10339" s="81"/>
      <c r="AL10339" s="81"/>
    </row>
    <row r="10340" spans="4:38" s="80" customFormat="1">
      <c r="D10340" s="81"/>
      <c r="E10340" s="81"/>
      <c r="K10340" s="82"/>
      <c r="W10340" s="81"/>
      <c r="X10340" s="81"/>
      <c r="AL10340" s="81"/>
    </row>
    <row r="10341" spans="4:38" s="80" customFormat="1">
      <c r="D10341" s="81"/>
      <c r="E10341" s="81"/>
      <c r="K10341" s="82"/>
      <c r="W10341" s="81"/>
      <c r="X10341" s="81"/>
      <c r="AL10341" s="81"/>
    </row>
    <row r="10342" spans="4:38" s="80" customFormat="1">
      <c r="D10342" s="81"/>
      <c r="E10342" s="81"/>
      <c r="K10342" s="82"/>
      <c r="W10342" s="81"/>
      <c r="X10342" s="81"/>
      <c r="AL10342" s="81"/>
    </row>
    <row r="10343" spans="4:38" s="80" customFormat="1">
      <c r="D10343" s="81"/>
      <c r="E10343" s="81"/>
      <c r="K10343" s="82"/>
      <c r="W10343" s="81"/>
      <c r="X10343" s="81"/>
      <c r="AL10343" s="81"/>
    </row>
    <row r="10344" spans="4:38" s="80" customFormat="1">
      <c r="D10344" s="81"/>
      <c r="E10344" s="81"/>
      <c r="K10344" s="82"/>
      <c r="W10344" s="81"/>
      <c r="X10344" s="81"/>
      <c r="AL10344" s="81"/>
    </row>
    <row r="10345" spans="4:38" s="80" customFormat="1">
      <c r="D10345" s="81"/>
      <c r="E10345" s="81"/>
      <c r="K10345" s="82"/>
      <c r="W10345" s="81"/>
      <c r="X10345" s="81"/>
      <c r="AL10345" s="81"/>
    </row>
    <row r="10346" spans="4:38" s="80" customFormat="1">
      <c r="D10346" s="81"/>
      <c r="E10346" s="81"/>
      <c r="K10346" s="82"/>
      <c r="W10346" s="81"/>
      <c r="X10346" s="81"/>
      <c r="AL10346" s="81"/>
    </row>
    <row r="10347" spans="4:38" s="80" customFormat="1">
      <c r="D10347" s="81"/>
      <c r="E10347" s="81"/>
      <c r="K10347" s="82"/>
      <c r="W10347" s="81"/>
      <c r="X10347" s="81"/>
      <c r="AL10347" s="81"/>
    </row>
    <row r="10348" spans="4:38" s="80" customFormat="1">
      <c r="D10348" s="81"/>
      <c r="E10348" s="81"/>
      <c r="K10348" s="82"/>
      <c r="W10348" s="81"/>
      <c r="X10348" s="81"/>
      <c r="AL10348" s="81"/>
    </row>
    <row r="10349" spans="4:38" s="80" customFormat="1">
      <c r="D10349" s="81"/>
      <c r="E10349" s="81"/>
      <c r="K10349" s="82"/>
      <c r="W10349" s="81"/>
      <c r="X10349" s="81"/>
      <c r="AL10349" s="81"/>
    </row>
    <row r="10350" spans="4:38" s="80" customFormat="1">
      <c r="D10350" s="81"/>
      <c r="E10350" s="81"/>
      <c r="K10350" s="82"/>
      <c r="W10350" s="81"/>
      <c r="X10350" s="81"/>
      <c r="AL10350" s="81"/>
    </row>
    <row r="10351" spans="4:38" s="80" customFormat="1">
      <c r="D10351" s="81"/>
      <c r="E10351" s="81"/>
      <c r="K10351" s="82"/>
      <c r="W10351" s="81"/>
      <c r="X10351" s="81"/>
      <c r="AL10351" s="81"/>
    </row>
    <row r="10352" spans="4:38" s="80" customFormat="1">
      <c r="D10352" s="81"/>
      <c r="E10352" s="81"/>
      <c r="K10352" s="82"/>
      <c r="W10352" s="81"/>
      <c r="X10352" s="81"/>
      <c r="AL10352" s="81"/>
    </row>
    <row r="10353" spans="4:38" s="80" customFormat="1">
      <c r="D10353" s="81"/>
      <c r="E10353" s="81"/>
      <c r="K10353" s="82"/>
      <c r="W10353" s="81"/>
      <c r="X10353" s="81"/>
      <c r="AL10353" s="81"/>
    </row>
    <row r="10354" spans="4:38" s="80" customFormat="1">
      <c r="D10354" s="81"/>
      <c r="E10354" s="81"/>
      <c r="K10354" s="82"/>
      <c r="W10354" s="81"/>
      <c r="X10354" s="81"/>
      <c r="AL10354" s="81"/>
    </row>
    <row r="10355" spans="4:38" s="80" customFormat="1">
      <c r="D10355" s="81"/>
      <c r="E10355" s="81"/>
      <c r="K10355" s="82"/>
      <c r="W10355" s="81"/>
      <c r="X10355" s="81"/>
      <c r="AL10355" s="81"/>
    </row>
    <row r="10356" spans="4:38" s="80" customFormat="1">
      <c r="D10356" s="81"/>
      <c r="E10356" s="81"/>
      <c r="K10356" s="82"/>
      <c r="W10356" s="81"/>
      <c r="X10356" s="81"/>
      <c r="AL10356" s="81"/>
    </row>
    <row r="10357" spans="4:38" s="80" customFormat="1">
      <c r="D10357" s="81"/>
      <c r="E10357" s="81"/>
      <c r="K10357" s="82"/>
      <c r="W10357" s="81"/>
      <c r="X10357" s="81"/>
      <c r="AL10357" s="81"/>
    </row>
    <row r="10358" spans="4:38" s="80" customFormat="1">
      <c r="D10358" s="81"/>
      <c r="E10358" s="81"/>
      <c r="K10358" s="82"/>
      <c r="W10358" s="81"/>
      <c r="X10358" s="81"/>
      <c r="AL10358" s="81"/>
    </row>
    <row r="10359" spans="4:38" s="80" customFormat="1">
      <c r="D10359" s="81"/>
      <c r="E10359" s="81"/>
      <c r="K10359" s="82"/>
      <c r="W10359" s="81"/>
      <c r="X10359" s="81"/>
      <c r="AL10359" s="81"/>
    </row>
    <row r="10360" spans="4:38" s="80" customFormat="1">
      <c r="D10360" s="81"/>
      <c r="E10360" s="81"/>
      <c r="K10360" s="82"/>
      <c r="W10360" s="81"/>
      <c r="X10360" s="81"/>
      <c r="AL10360" s="81"/>
    </row>
    <row r="10361" spans="4:38" s="80" customFormat="1">
      <c r="D10361" s="81"/>
      <c r="E10361" s="81"/>
      <c r="K10361" s="82"/>
      <c r="W10361" s="81"/>
      <c r="X10361" s="81"/>
      <c r="AL10361" s="81"/>
    </row>
    <row r="10362" spans="4:38" s="80" customFormat="1">
      <c r="D10362" s="81"/>
      <c r="E10362" s="81"/>
      <c r="K10362" s="82"/>
      <c r="W10362" s="81"/>
      <c r="X10362" s="81"/>
      <c r="AL10362" s="81"/>
    </row>
    <row r="10363" spans="4:38" s="80" customFormat="1">
      <c r="D10363" s="81"/>
      <c r="E10363" s="81"/>
      <c r="K10363" s="82"/>
      <c r="W10363" s="81"/>
      <c r="X10363" s="81"/>
      <c r="AL10363" s="81"/>
    </row>
    <row r="10364" spans="4:38" s="80" customFormat="1">
      <c r="D10364" s="81"/>
      <c r="E10364" s="81"/>
      <c r="K10364" s="82"/>
      <c r="W10364" s="81"/>
      <c r="X10364" s="81"/>
      <c r="AL10364" s="81"/>
    </row>
    <row r="10365" spans="4:38" s="80" customFormat="1">
      <c r="D10365" s="81"/>
      <c r="E10365" s="81"/>
      <c r="K10365" s="82"/>
      <c r="W10365" s="81"/>
      <c r="X10365" s="81"/>
      <c r="AL10365" s="81"/>
    </row>
    <row r="10366" spans="4:38" s="80" customFormat="1">
      <c r="D10366" s="81"/>
      <c r="E10366" s="81"/>
      <c r="K10366" s="82"/>
      <c r="W10366" s="81"/>
      <c r="X10366" s="81"/>
      <c r="AL10366" s="81"/>
    </row>
    <row r="10367" spans="4:38" s="80" customFormat="1">
      <c r="D10367" s="81"/>
      <c r="E10367" s="81"/>
      <c r="K10367" s="82"/>
      <c r="W10367" s="81"/>
      <c r="X10367" s="81"/>
      <c r="AL10367" s="81"/>
    </row>
    <row r="10368" spans="4:38" s="80" customFormat="1">
      <c r="D10368" s="81"/>
      <c r="E10368" s="81"/>
      <c r="K10368" s="82"/>
      <c r="W10368" s="81"/>
      <c r="X10368" s="81"/>
      <c r="AL10368" s="81"/>
    </row>
    <row r="10369" spans="4:38" s="80" customFormat="1">
      <c r="D10369" s="81"/>
      <c r="E10369" s="81"/>
      <c r="K10369" s="82"/>
      <c r="W10369" s="81"/>
      <c r="X10369" s="81"/>
      <c r="AL10369" s="81"/>
    </row>
    <row r="10370" spans="4:38" s="80" customFormat="1">
      <c r="D10370" s="81"/>
      <c r="E10370" s="81"/>
      <c r="K10370" s="82"/>
      <c r="W10370" s="81"/>
      <c r="X10370" s="81"/>
      <c r="AL10370" s="81"/>
    </row>
    <row r="10371" spans="4:38" s="80" customFormat="1">
      <c r="D10371" s="81"/>
      <c r="E10371" s="81"/>
      <c r="K10371" s="82"/>
      <c r="W10371" s="81"/>
      <c r="X10371" s="81"/>
      <c r="AL10371" s="81"/>
    </row>
    <row r="10372" spans="4:38" s="80" customFormat="1">
      <c r="D10372" s="81"/>
      <c r="E10372" s="81"/>
      <c r="K10372" s="82"/>
      <c r="W10372" s="81"/>
      <c r="X10372" s="81"/>
      <c r="AL10372" s="81"/>
    </row>
    <row r="10373" spans="4:38" s="80" customFormat="1">
      <c r="D10373" s="81"/>
      <c r="E10373" s="81"/>
      <c r="K10373" s="82"/>
      <c r="W10373" s="81"/>
      <c r="X10373" s="81"/>
      <c r="AL10373" s="81"/>
    </row>
    <row r="10374" spans="4:38" s="80" customFormat="1">
      <c r="D10374" s="81"/>
      <c r="E10374" s="81"/>
      <c r="K10374" s="82"/>
      <c r="W10374" s="81"/>
      <c r="X10374" s="81"/>
      <c r="AL10374" s="81"/>
    </row>
    <row r="10375" spans="4:38" s="80" customFormat="1">
      <c r="D10375" s="81"/>
      <c r="E10375" s="81"/>
      <c r="K10375" s="82"/>
      <c r="W10375" s="81"/>
      <c r="X10375" s="81"/>
      <c r="AL10375" s="81"/>
    </row>
    <row r="10376" spans="4:38" s="80" customFormat="1">
      <c r="D10376" s="81"/>
      <c r="E10376" s="81"/>
      <c r="K10376" s="82"/>
      <c r="W10376" s="81"/>
      <c r="X10376" s="81"/>
      <c r="AL10376" s="81"/>
    </row>
    <row r="10377" spans="4:38" s="80" customFormat="1">
      <c r="D10377" s="81"/>
      <c r="E10377" s="81"/>
      <c r="K10377" s="82"/>
      <c r="W10377" s="81"/>
      <c r="X10377" s="81"/>
      <c r="AL10377" s="81"/>
    </row>
    <row r="10378" spans="4:38" s="80" customFormat="1">
      <c r="D10378" s="81"/>
      <c r="E10378" s="81"/>
      <c r="K10378" s="82"/>
      <c r="W10378" s="81"/>
      <c r="X10378" s="81"/>
      <c r="AL10378" s="81"/>
    </row>
    <row r="10379" spans="4:38" s="80" customFormat="1">
      <c r="D10379" s="81"/>
      <c r="E10379" s="81"/>
      <c r="K10379" s="82"/>
      <c r="W10379" s="81"/>
      <c r="X10379" s="81"/>
      <c r="AL10379" s="81"/>
    </row>
    <row r="10380" spans="4:38" s="80" customFormat="1">
      <c r="D10380" s="81"/>
      <c r="E10380" s="81"/>
      <c r="K10380" s="82"/>
      <c r="W10380" s="81"/>
      <c r="X10380" s="81"/>
      <c r="AL10380" s="81"/>
    </row>
    <row r="10381" spans="4:38" s="80" customFormat="1">
      <c r="D10381" s="81"/>
      <c r="E10381" s="81"/>
      <c r="K10381" s="82"/>
      <c r="W10381" s="81"/>
      <c r="X10381" s="81"/>
      <c r="AL10381" s="81"/>
    </row>
    <row r="10382" spans="4:38" s="80" customFormat="1">
      <c r="D10382" s="81"/>
      <c r="E10382" s="81"/>
      <c r="K10382" s="82"/>
      <c r="W10382" s="81"/>
      <c r="X10382" s="81"/>
      <c r="AL10382" s="81"/>
    </row>
    <row r="10383" spans="4:38" s="80" customFormat="1">
      <c r="D10383" s="81"/>
      <c r="E10383" s="81"/>
      <c r="K10383" s="82"/>
      <c r="W10383" s="81"/>
      <c r="X10383" s="81"/>
      <c r="AL10383" s="81"/>
    </row>
    <row r="10384" spans="4:38" s="80" customFormat="1">
      <c r="D10384" s="81"/>
      <c r="E10384" s="81"/>
      <c r="K10384" s="82"/>
      <c r="W10384" s="81"/>
      <c r="X10384" s="81"/>
      <c r="AL10384" s="81"/>
    </row>
    <row r="10385" spans="4:38" s="80" customFormat="1">
      <c r="D10385" s="81"/>
      <c r="E10385" s="81"/>
      <c r="K10385" s="82"/>
      <c r="W10385" s="81"/>
      <c r="X10385" s="81"/>
      <c r="AL10385" s="81"/>
    </row>
    <row r="10386" spans="4:38" s="80" customFormat="1">
      <c r="D10386" s="81"/>
      <c r="E10386" s="81"/>
      <c r="K10386" s="82"/>
      <c r="W10386" s="81"/>
      <c r="X10386" s="81"/>
      <c r="AL10386" s="81"/>
    </row>
    <row r="10387" spans="4:38" s="80" customFormat="1">
      <c r="D10387" s="81"/>
      <c r="E10387" s="81"/>
      <c r="K10387" s="82"/>
      <c r="W10387" s="81"/>
      <c r="X10387" s="81"/>
      <c r="AL10387" s="81"/>
    </row>
    <row r="10388" spans="4:38" s="80" customFormat="1">
      <c r="D10388" s="81"/>
      <c r="E10388" s="81"/>
      <c r="K10388" s="82"/>
      <c r="W10388" s="81"/>
      <c r="X10388" s="81"/>
      <c r="AL10388" s="81"/>
    </row>
    <row r="10389" spans="4:38" s="80" customFormat="1">
      <c r="D10389" s="81"/>
      <c r="E10389" s="81"/>
      <c r="K10389" s="82"/>
      <c r="W10389" s="81"/>
      <c r="X10389" s="81"/>
      <c r="AL10389" s="81"/>
    </row>
    <row r="10390" spans="4:38" s="80" customFormat="1">
      <c r="D10390" s="81"/>
      <c r="E10390" s="81"/>
      <c r="K10390" s="82"/>
      <c r="W10390" s="81"/>
      <c r="X10390" s="81"/>
      <c r="AL10390" s="81"/>
    </row>
    <row r="10391" spans="4:38" s="80" customFormat="1">
      <c r="D10391" s="81"/>
      <c r="E10391" s="81"/>
      <c r="K10391" s="82"/>
      <c r="W10391" s="81"/>
      <c r="X10391" s="81"/>
      <c r="AL10391" s="81"/>
    </row>
    <row r="10392" spans="4:38" s="80" customFormat="1">
      <c r="D10392" s="81"/>
      <c r="E10392" s="81"/>
      <c r="K10392" s="82"/>
      <c r="W10392" s="81"/>
      <c r="X10392" s="81"/>
      <c r="AL10392" s="81"/>
    </row>
    <row r="10393" spans="4:38" s="80" customFormat="1">
      <c r="D10393" s="81"/>
      <c r="E10393" s="81"/>
      <c r="K10393" s="82"/>
      <c r="W10393" s="81"/>
      <c r="X10393" s="81"/>
      <c r="AL10393" s="81"/>
    </row>
    <row r="10394" spans="4:38" s="80" customFormat="1">
      <c r="D10394" s="81"/>
      <c r="E10394" s="81"/>
      <c r="K10394" s="82"/>
      <c r="W10394" s="81"/>
      <c r="X10394" s="81"/>
      <c r="AL10394" s="81"/>
    </row>
    <row r="10395" spans="4:38" s="80" customFormat="1">
      <c r="D10395" s="81"/>
      <c r="E10395" s="81"/>
      <c r="K10395" s="82"/>
      <c r="W10395" s="81"/>
      <c r="X10395" s="81"/>
      <c r="AL10395" s="81"/>
    </row>
    <row r="10396" spans="4:38" s="80" customFormat="1">
      <c r="D10396" s="81"/>
      <c r="E10396" s="81"/>
      <c r="K10396" s="82"/>
      <c r="W10396" s="81"/>
      <c r="X10396" s="81"/>
      <c r="AL10396" s="81"/>
    </row>
    <row r="10397" spans="4:38" s="80" customFormat="1">
      <c r="D10397" s="81"/>
      <c r="E10397" s="81"/>
      <c r="K10397" s="82"/>
      <c r="W10397" s="81"/>
      <c r="X10397" s="81"/>
      <c r="AL10397" s="81"/>
    </row>
    <row r="10398" spans="4:38" s="80" customFormat="1">
      <c r="D10398" s="81"/>
      <c r="E10398" s="81"/>
      <c r="K10398" s="82"/>
      <c r="W10398" s="81"/>
      <c r="X10398" s="81"/>
      <c r="AL10398" s="81"/>
    </row>
    <row r="10399" spans="4:38" s="80" customFormat="1">
      <c r="D10399" s="81"/>
      <c r="E10399" s="81"/>
      <c r="K10399" s="82"/>
      <c r="W10399" s="81"/>
      <c r="X10399" s="81"/>
      <c r="AL10399" s="81"/>
    </row>
    <row r="10400" spans="4:38" s="80" customFormat="1">
      <c r="D10400" s="81"/>
      <c r="E10400" s="81"/>
      <c r="K10400" s="82"/>
      <c r="W10400" s="81"/>
      <c r="X10400" s="81"/>
      <c r="AL10400" s="81"/>
    </row>
    <row r="10401" spans="4:38" s="80" customFormat="1">
      <c r="D10401" s="81"/>
      <c r="E10401" s="81"/>
      <c r="K10401" s="82"/>
      <c r="W10401" s="81"/>
      <c r="X10401" s="81"/>
      <c r="AL10401" s="81"/>
    </row>
    <row r="10402" spans="4:38" s="80" customFormat="1">
      <c r="D10402" s="81"/>
      <c r="E10402" s="81"/>
      <c r="K10402" s="82"/>
      <c r="W10402" s="81"/>
      <c r="X10402" s="81"/>
      <c r="AL10402" s="81"/>
    </row>
    <row r="10403" spans="4:38" s="80" customFormat="1">
      <c r="D10403" s="81"/>
      <c r="E10403" s="81"/>
      <c r="K10403" s="82"/>
      <c r="W10403" s="81"/>
      <c r="X10403" s="81"/>
      <c r="AL10403" s="81"/>
    </row>
    <row r="10404" spans="4:38" s="80" customFormat="1">
      <c r="D10404" s="81"/>
      <c r="E10404" s="81"/>
      <c r="K10404" s="82"/>
      <c r="W10404" s="81"/>
      <c r="X10404" s="81"/>
      <c r="AL10404" s="81"/>
    </row>
    <row r="10405" spans="4:38" s="80" customFormat="1">
      <c r="D10405" s="81"/>
      <c r="E10405" s="81"/>
      <c r="K10405" s="82"/>
      <c r="W10405" s="81"/>
      <c r="X10405" s="81"/>
      <c r="AL10405" s="81"/>
    </row>
    <row r="10406" spans="4:38" s="80" customFormat="1">
      <c r="D10406" s="81"/>
      <c r="E10406" s="81"/>
      <c r="K10406" s="82"/>
      <c r="W10406" s="81"/>
      <c r="X10406" s="81"/>
      <c r="AL10406" s="81"/>
    </row>
    <row r="10407" spans="4:38" s="80" customFormat="1">
      <c r="D10407" s="81"/>
      <c r="E10407" s="81"/>
      <c r="K10407" s="82"/>
      <c r="W10407" s="81"/>
      <c r="X10407" s="81"/>
      <c r="AL10407" s="81"/>
    </row>
    <row r="10408" spans="4:38" s="80" customFormat="1">
      <c r="D10408" s="81"/>
      <c r="E10408" s="81"/>
      <c r="K10408" s="82"/>
      <c r="W10408" s="81"/>
      <c r="X10408" s="81"/>
      <c r="AL10408" s="81"/>
    </row>
    <row r="10409" spans="4:38" s="80" customFormat="1">
      <c r="D10409" s="81"/>
      <c r="E10409" s="81"/>
      <c r="K10409" s="82"/>
      <c r="W10409" s="81"/>
      <c r="X10409" s="81"/>
      <c r="AL10409" s="81"/>
    </row>
    <row r="10410" spans="4:38" s="80" customFormat="1">
      <c r="D10410" s="81"/>
      <c r="E10410" s="81"/>
      <c r="K10410" s="82"/>
      <c r="W10410" s="81"/>
      <c r="X10410" s="81"/>
      <c r="AL10410" s="81"/>
    </row>
    <row r="10411" spans="4:38" s="80" customFormat="1">
      <c r="D10411" s="81"/>
      <c r="E10411" s="81"/>
      <c r="K10411" s="82"/>
      <c r="W10411" s="81"/>
      <c r="X10411" s="81"/>
      <c r="AL10411" s="81"/>
    </row>
    <row r="10412" spans="4:38" s="80" customFormat="1">
      <c r="D10412" s="81"/>
      <c r="E10412" s="81"/>
      <c r="K10412" s="82"/>
      <c r="W10412" s="81"/>
      <c r="X10412" s="81"/>
      <c r="AL10412" s="81"/>
    </row>
    <row r="10413" spans="4:38" s="80" customFormat="1">
      <c r="D10413" s="81"/>
      <c r="E10413" s="81"/>
      <c r="K10413" s="82"/>
      <c r="W10413" s="81"/>
      <c r="X10413" s="81"/>
      <c r="AL10413" s="81"/>
    </row>
    <row r="10414" spans="4:38" s="80" customFormat="1">
      <c r="D10414" s="81"/>
      <c r="E10414" s="81"/>
      <c r="K10414" s="82"/>
      <c r="W10414" s="81"/>
      <c r="X10414" s="81"/>
      <c r="AL10414" s="81"/>
    </row>
    <row r="10415" spans="4:38" s="80" customFormat="1">
      <c r="D10415" s="81"/>
      <c r="E10415" s="81"/>
      <c r="K10415" s="82"/>
      <c r="W10415" s="81"/>
      <c r="X10415" s="81"/>
      <c r="AL10415" s="81"/>
    </row>
    <row r="10416" spans="4:38" s="80" customFormat="1">
      <c r="D10416" s="81"/>
      <c r="E10416" s="81"/>
      <c r="K10416" s="82"/>
      <c r="W10416" s="81"/>
      <c r="X10416" s="81"/>
      <c r="AL10416" s="81"/>
    </row>
    <row r="10417" spans="4:38" s="80" customFormat="1">
      <c r="D10417" s="81"/>
      <c r="E10417" s="81"/>
      <c r="K10417" s="82"/>
      <c r="W10417" s="81"/>
      <c r="X10417" s="81"/>
      <c r="AL10417" s="81"/>
    </row>
    <row r="10418" spans="4:38" s="80" customFormat="1">
      <c r="D10418" s="81"/>
      <c r="E10418" s="81"/>
      <c r="K10418" s="82"/>
      <c r="W10418" s="81"/>
      <c r="X10418" s="81"/>
      <c r="AL10418" s="81"/>
    </row>
    <row r="10419" spans="4:38" s="80" customFormat="1">
      <c r="D10419" s="81"/>
      <c r="E10419" s="81"/>
      <c r="K10419" s="82"/>
      <c r="W10419" s="81"/>
      <c r="X10419" s="81"/>
      <c r="AL10419" s="81"/>
    </row>
    <row r="10420" spans="4:38" s="80" customFormat="1">
      <c r="D10420" s="81"/>
      <c r="E10420" s="81"/>
      <c r="K10420" s="82"/>
      <c r="W10420" s="81"/>
      <c r="X10420" s="81"/>
      <c r="AL10420" s="81"/>
    </row>
    <row r="10421" spans="4:38" s="80" customFormat="1">
      <c r="D10421" s="81"/>
      <c r="E10421" s="81"/>
      <c r="K10421" s="82"/>
      <c r="W10421" s="81"/>
      <c r="X10421" s="81"/>
      <c r="AL10421" s="81"/>
    </row>
    <row r="10422" spans="4:38" s="80" customFormat="1">
      <c r="D10422" s="81"/>
      <c r="E10422" s="81"/>
      <c r="K10422" s="82"/>
      <c r="W10422" s="81"/>
      <c r="X10422" s="81"/>
      <c r="AL10422" s="81"/>
    </row>
    <row r="10423" spans="4:38" s="80" customFormat="1">
      <c r="D10423" s="81"/>
      <c r="E10423" s="81"/>
      <c r="K10423" s="82"/>
      <c r="W10423" s="81"/>
      <c r="X10423" s="81"/>
      <c r="AL10423" s="81"/>
    </row>
    <row r="10424" spans="4:38" s="80" customFormat="1">
      <c r="D10424" s="81"/>
      <c r="E10424" s="81"/>
      <c r="K10424" s="82"/>
      <c r="W10424" s="81"/>
      <c r="X10424" s="81"/>
      <c r="AL10424" s="81"/>
    </row>
    <row r="10425" spans="4:38" s="80" customFormat="1">
      <c r="D10425" s="81"/>
      <c r="E10425" s="81"/>
      <c r="K10425" s="82"/>
      <c r="W10425" s="81"/>
      <c r="X10425" s="81"/>
      <c r="AL10425" s="81"/>
    </row>
    <row r="10426" spans="4:38" s="80" customFormat="1">
      <c r="D10426" s="81"/>
      <c r="E10426" s="81"/>
      <c r="K10426" s="82"/>
      <c r="W10426" s="81"/>
      <c r="X10426" s="81"/>
      <c r="AL10426" s="81"/>
    </row>
    <row r="10427" spans="4:38" s="80" customFormat="1">
      <c r="D10427" s="81"/>
      <c r="E10427" s="81"/>
      <c r="K10427" s="82"/>
      <c r="W10427" s="81"/>
      <c r="X10427" s="81"/>
      <c r="AL10427" s="81"/>
    </row>
    <row r="10428" spans="4:38" s="80" customFormat="1">
      <c r="D10428" s="81"/>
      <c r="E10428" s="81"/>
      <c r="K10428" s="82"/>
      <c r="W10428" s="81"/>
      <c r="X10428" s="81"/>
      <c r="AL10428" s="81"/>
    </row>
    <row r="10429" spans="4:38" s="80" customFormat="1">
      <c r="D10429" s="81"/>
      <c r="E10429" s="81"/>
      <c r="K10429" s="82"/>
      <c r="W10429" s="81"/>
      <c r="X10429" s="81"/>
      <c r="AL10429" s="81"/>
    </row>
    <row r="10430" spans="4:38" s="80" customFormat="1">
      <c r="D10430" s="81"/>
      <c r="E10430" s="81"/>
      <c r="K10430" s="82"/>
      <c r="W10430" s="81"/>
      <c r="X10430" s="81"/>
      <c r="AL10430" s="81"/>
    </row>
    <row r="10431" spans="4:38" s="80" customFormat="1">
      <c r="D10431" s="81"/>
      <c r="E10431" s="81"/>
      <c r="K10431" s="82"/>
      <c r="W10431" s="81"/>
      <c r="X10431" s="81"/>
      <c r="AL10431" s="81"/>
    </row>
    <row r="10432" spans="4:38" s="80" customFormat="1">
      <c r="D10432" s="81"/>
      <c r="E10432" s="81"/>
      <c r="K10432" s="82"/>
      <c r="W10432" s="81"/>
      <c r="X10432" s="81"/>
      <c r="AL10432" s="81"/>
    </row>
    <row r="10433" spans="4:38" s="80" customFormat="1">
      <c r="D10433" s="81"/>
      <c r="E10433" s="81"/>
      <c r="K10433" s="82"/>
      <c r="W10433" s="81"/>
      <c r="X10433" s="81"/>
      <c r="AL10433" s="81"/>
    </row>
    <row r="10434" spans="4:38" s="80" customFormat="1">
      <c r="D10434" s="81"/>
      <c r="E10434" s="81"/>
      <c r="K10434" s="82"/>
      <c r="W10434" s="81"/>
      <c r="X10434" s="81"/>
      <c r="AL10434" s="81"/>
    </row>
    <row r="10435" spans="4:38" s="80" customFormat="1">
      <c r="D10435" s="81"/>
      <c r="E10435" s="81"/>
      <c r="K10435" s="82"/>
      <c r="W10435" s="81"/>
      <c r="X10435" s="81"/>
      <c r="AL10435" s="81"/>
    </row>
    <row r="10436" spans="4:38" s="80" customFormat="1">
      <c r="D10436" s="81"/>
      <c r="E10436" s="81"/>
      <c r="K10436" s="82"/>
      <c r="W10436" s="81"/>
      <c r="X10436" s="81"/>
      <c r="AL10436" s="81"/>
    </row>
    <row r="10437" spans="4:38" s="80" customFormat="1">
      <c r="D10437" s="81"/>
      <c r="E10437" s="81"/>
      <c r="K10437" s="82"/>
      <c r="W10437" s="81"/>
      <c r="X10437" s="81"/>
      <c r="AL10437" s="81"/>
    </row>
    <row r="10438" spans="4:38" s="80" customFormat="1">
      <c r="D10438" s="81"/>
      <c r="E10438" s="81"/>
      <c r="K10438" s="82"/>
      <c r="W10438" s="81"/>
      <c r="X10438" s="81"/>
      <c r="AL10438" s="81"/>
    </row>
    <row r="10439" spans="4:38" s="80" customFormat="1">
      <c r="D10439" s="81"/>
      <c r="E10439" s="81"/>
      <c r="K10439" s="82"/>
      <c r="W10439" s="81"/>
      <c r="X10439" s="81"/>
      <c r="AL10439" s="81"/>
    </row>
    <row r="10440" spans="4:38" s="80" customFormat="1">
      <c r="D10440" s="81"/>
      <c r="E10440" s="81"/>
      <c r="K10440" s="82"/>
      <c r="W10440" s="81"/>
      <c r="X10440" s="81"/>
      <c r="AL10440" s="81"/>
    </row>
    <row r="10441" spans="4:38" s="80" customFormat="1">
      <c r="D10441" s="81"/>
      <c r="E10441" s="81"/>
      <c r="K10441" s="82"/>
      <c r="W10441" s="81"/>
      <c r="X10441" s="81"/>
      <c r="AL10441" s="81"/>
    </row>
    <row r="10442" spans="4:38" s="80" customFormat="1">
      <c r="D10442" s="81"/>
      <c r="E10442" s="81"/>
      <c r="K10442" s="82"/>
      <c r="W10442" s="81"/>
      <c r="X10442" s="81"/>
      <c r="AL10442" s="81"/>
    </row>
    <row r="10443" spans="4:38" s="80" customFormat="1">
      <c r="D10443" s="81"/>
      <c r="E10443" s="81"/>
      <c r="K10443" s="82"/>
      <c r="W10443" s="81"/>
      <c r="X10443" s="81"/>
      <c r="AL10443" s="81"/>
    </row>
    <row r="10444" spans="4:38" s="80" customFormat="1">
      <c r="D10444" s="81"/>
      <c r="E10444" s="81"/>
      <c r="K10444" s="82"/>
      <c r="W10444" s="81"/>
      <c r="X10444" s="81"/>
      <c r="AL10444" s="81"/>
    </row>
    <row r="10445" spans="4:38" s="80" customFormat="1">
      <c r="D10445" s="81"/>
      <c r="E10445" s="81"/>
      <c r="K10445" s="82"/>
      <c r="W10445" s="81"/>
      <c r="X10445" s="81"/>
      <c r="AL10445" s="81"/>
    </row>
    <row r="10446" spans="4:38" s="80" customFormat="1">
      <c r="D10446" s="81"/>
      <c r="E10446" s="81"/>
      <c r="K10446" s="82"/>
      <c r="W10446" s="81"/>
      <c r="X10446" s="81"/>
      <c r="AL10446" s="81"/>
    </row>
    <row r="10447" spans="4:38" s="80" customFormat="1">
      <c r="D10447" s="81"/>
      <c r="E10447" s="81"/>
      <c r="K10447" s="82"/>
      <c r="W10447" s="81"/>
      <c r="X10447" s="81"/>
      <c r="AL10447" s="81"/>
    </row>
    <row r="10448" spans="4:38" s="80" customFormat="1">
      <c r="D10448" s="81"/>
      <c r="E10448" s="81"/>
      <c r="K10448" s="82"/>
      <c r="W10448" s="81"/>
      <c r="X10448" s="81"/>
      <c r="AL10448" s="81"/>
    </row>
    <row r="10449" spans="4:38" s="80" customFormat="1">
      <c r="D10449" s="81"/>
      <c r="E10449" s="81"/>
      <c r="K10449" s="82"/>
      <c r="W10449" s="81"/>
      <c r="X10449" s="81"/>
      <c r="AL10449" s="81"/>
    </row>
    <row r="10450" spans="4:38" s="80" customFormat="1">
      <c r="D10450" s="81"/>
      <c r="E10450" s="81"/>
      <c r="K10450" s="82"/>
      <c r="W10450" s="81"/>
      <c r="X10450" s="81"/>
      <c r="AL10450" s="81"/>
    </row>
    <row r="10451" spans="4:38" s="80" customFormat="1">
      <c r="D10451" s="81"/>
      <c r="E10451" s="81"/>
      <c r="K10451" s="82"/>
      <c r="W10451" s="81"/>
      <c r="X10451" s="81"/>
      <c r="AL10451" s="81"/>
    </row>
    <row r="10452" spans="4:38" s="80" customFormat="1">
      <c r="D10452" s="81"/>
      <c r="E10452" s="81"/>
      <c r="K10452" s="82"/>
      <c r="W10452" s="81"/>
      <c r="X10452" s="81"/>
      <c r="AL10452" s="81"/>
    </row>
    <row r="10453" spans="4:38" s="80" customFormat="1">
      <c r="D10453" s="81"/>
      <c r="E10453" s="81"/>
      <c r="K10453" s="82"/>
      <c r="W10453" s="81"/>
      <c r="X10453" s="81"/>
      <c r="AL10453" s="81"/>
    </row>
    <row r="10454" spans="4:38" s="80" customFormat="1">
      <c r="D10454" s="81"/>
      <c r="E10454" s="81"/>
      <c r="K10454" s="82"/>
      <c r="W10454" s="81"/>
      <c r="X10454" s="81"/>
      <c r="AL10454" s="81"/>
    </row>
    <row r="10455" spans="4:38" s="80" customFormat="1">
      <c r="D10455" s="81"/>
      <c r="E10455" s="81"/>
      <c r="K10455" s="82"/>
      <c r="W10455" s="81"/>
      <c r="X10455" s="81"/>
      <c r="AL10455" s="81"/>
    </row>
    <row r="10456" spans="4:38" s="80" customFormat="1">
      <c r="D10456" s="81"/>
      <c r="E10456" s="81"/>
      <c r="K10456" s="82"/>
      <c r="W10456" s="81"/>
      <c r="X10456" s="81"/>
      <c r="AL10456" s="81"/>
    </row>
    <row r="10457" spans="4:38" s="80" customFormat="1">
      <c r="D10457" s="81"/>
      <c r="E10457" s="81"/>
      <c r="K10457" s="82"/>
      <c r="W10457" s="81"/>
      <c r="X10457" s="81"/>
      <c r="AL10457" s="81"/>
    </row>
    <row r="10458" spans="4:38" s="80" customFormat="1">
      <c r="D10458" s="81"/>
      <c r="E10458" s="81"/>
      <c r="K10458" s="82"/>
      <c r="W10458" s="81"/>
      <c r="X10458" s="81"/>
      <c r="AL10458" s="81"/>
    </row>
    <row r="10459" spans="4:38" s="80" customFormat="1">
      <c r="D10459" s="81"/>
      <c r="E10459" s="81"/>
      <c r="K10459" s="82"/>
      <c r="W10459" s="81"/>
      <c r="X10459" s="81"/>
      <c r="AL10459" s="81"/>
    </row>
    <row r="10460" spans="4:38" s="80" customFormat="1">
      <c r="D10460" s="81"/>
      <c r="E10460" s="81"/>
      <c r="K10460" s="82"/>
      <c r="W10460" s="81"/>
      <c r="X10460" s="81"/>
      <c r="AL10460" s="81"/>
    </row>
    <row r="10461" spans="4:38" s="80" customFormat="1">
      <c r="D10461" s="81"/>
      <c r="E10461" s="81"/>
      <c r="K10461" s="82"/>
      <c r="W10461" s="81"/>
      <c r="X10461" s="81"/>
      <c r="AL10461" s="81"/>
    </row>
    <row r="10462" spans="4:38" s="80" customFormat="1">
      <c r="D10462" s="81"/>
      <c r="E10462" s="81"/>
      <c r="K10462" s="82"/>
      <c r="W10462" s="81"/>
      <c r="X10462" s="81"/>
      <c r="AL10462" s="81"/>
    </row>
    <row r="10463" spans="4:38" s="80" customFormat="1">
      <c r="D10463" s="81"/>
      <c r="E10463" s="81"/>
      <c r="K10463" s="82"/>
      <c r="W10463" s="81"/>
      <c r="X10463" s="81"/>
      <c r="AL10463" s="81"/>
    </row>
    <row r="10464" spans="4:38" s="80" customFormat="1">
      <c r="D10464" s="81"/>
      <c r="E10464" s="81"/>
      <c r="K10464" s="82"/>
      <c r="W10464" s="81"/>
      <c r="X10464" s="81"/>
      <c r="AL10464" s="81"/>
    </row>
    <row r="10465" spans="4:38" s="80" customFormat="1">
      <c r="D10465" s="81"/>
      <c r="E10465" s="81"/>
      <c r="K10465" s="82"/>
      <c r="W10465" s="81"/>
      <c r="X10465" s="81"/>
      <c r="AL10465" s="81"/>
    </row>
    <row r="10466" spans="4:38" s="80" customFormat="1">
      <c r="D10466" s="81"/>
      <c r="E10466" s="81"/>
      <c r="K10466" s="82"/>
      <c r="W10466" s="81"/>
      <c r="X10466" s="81"/>
      <c r="AL10466" s="81"/>
    </row>
    <row r="10467" spans="4:38" s="80" customFormat="1">
      <c r="D10467" s="81"/>
      <c r="E10467" s="81"/>
      <c r="K10467" s="82"/>
      <c r="W10467" s="81"/>
      <c r="X10467" s="81"/>
      <c r="AL10467" s="81"/>
    </row>
    <row r="10468" spans="4:38" s="80" customFormat="1">
      <c r="D10468" s="81"/>
      <c r="E10468" s="81"/>
      <c r="K10468" s="82"/>
      <c r="W10468" s="81"/>
      <c r="X10468" s="81"/>
      <c r="AL10468" s="81"/>
    </row>
    <row r="10469" spans="4:38" s="80" customFormat="1">
      <c r="D10469" s="81"/>
      <c r="E10469" s="81"/>
      <c r="K10469" s="82"/>
      <c r="W10469" s="81"/>
      <c r="X10469" s="81"/>
      <c r="AL10469" s="81"/>
    </row>
    <row r="10470" spans="4:38" s="80" customFormat="1">
      <c r="D10470" s="81"/>
      <c r="E10470" s="81"/>
      <c r="K10470" s="82"/>
      <c r="W10470" s="81"/>
      <c r="X10470" s="81"/>
      <c r="AL10470" s="81"/>
    </row>
    <row r="10471" spans="4:38" s="80" customFormat="1">
      <c r="D10471" s="81"/>
      <c r="E10471" s="81"/>
      <c r="K10471" s="82"/>
      <c r="W10471" s="81"/>
      <c r="X10471" s="81"/>
      <c r="AL10471" s="81"/>
    </row>
    <row r="10472" spans="4:38" s="80" customFormat="1">
      <c r="D10472" s="81"/>
      <c r="E10472" s="81"/>
      <c r="K10472" s="82"/>
      <c r="W10472" s="81"/>
      <c r="X10472" s="81"/>
      <c r="AL10472" s="81"/>
    </row>
    <row r="10473" spans="4:38" s="80" customFormat="1">
      <c r="D10473" s="81"/>
      <c r="E10473" s="81"/>
      <c r="K10473" s="82"/>
      <c r="W10473" s="81"/>
      <c r="X10473" s="81"/>
      <c r="AL10473" s="81"/>
    </row>
    <row r="10474" spans="4:38" s="80" customFormat="1">
      <c r="D10474" s="81"/>
      <c r="E10474" s="81"/>
      <c r="K10474" s="82"/>
      <c r="W10474" s="81"/>
      <c r="X10474" s="81"/>
      <c r="AL10474" s="81"/>
    </row>
    <row r="10475" spans="4:38" s="80" customFormat="1">
      <c r="D10475" s="81"/>
      <c r="E10475" s="81"/>
      <c r="K10475" s="82"/>
      <c r="W10475" s="81"/>
      <c r="X10475" s="81"/>
      <c r="AL10475" s="81"/>
    </row>
    <row r="10476" spans="4:38" s="80" customFormat="1">
      <c r="D10476" s="81"/>
      <c r="E10476" s="81"/>
      <c r="K10476" s="82"/>
      <c r="W10476" s="81"/>
      <c r="X10476" s="81"/>
      <c r="AL10476" s="81"/>
    </row>
    <row r="10477" spans="4:38" s="80" customFormat="1">
      <c r="D10477" s="81"/>
      <c r="E10477" s="81"/>
      <c r="K10477" s="82"/>
      <c r="W10477" s="81"/>
      <c r="X10477" s="81"/>
      <c r="AL10477" s="81"/>
    </row>
    <row r="10478" spans="4:38" s="80" customFormat="1">
      <c r="D10478" s="81"/>
      <c r="E10478" s="81"/>
      <c r="K10478" s="82"/>
      <c r="W10478" s="81"/>
      <c r="X10478" s="81"/>
      <c r="AL10478" s="81"/>
    </row>
    <row r="10479" spans="4:38" s="80" customFormat="1">
      <c r="D10479" s="81"/>
      <c r="E10479" s="81"/>
      <c r="K10479" s="82"/>
      <c r="W10479" s="81"/>
      <c r="X10479" s="81"/>
      <c r="AL10479" s="81"/>
    </row>
    <row r="10480" spans="4:38" s="80" customFormat="1">
      <c r="D10480" s="81"/>
      <c r="E10480" s="81"/>
      <c r="K10480" s="82"/>
      <c r="W10480" s="81"/>
      <c r="X10480" s="81"/>
      <c r="AL10480" s="81"/>
    </row>
    <row r="10481" spans="4:38" s="80" customFormat="1">
      <c r="D10481" s="81"/>
      <c r="E10481" s="81"/>
      <c r="K10481" s="82"/>
      <c r="W10481" s="81"/>
      <c r="X10481" s="81"/>
      <c r="AL10481" s="81"/>
    </row>
    <row r="10482" spans="4:38" s="80" customFormat="1">
      <c r="D10482" s="81"/>
      <c r="E10482" s="81"/>
      <c r="K10482" s="82"/>
      <c r="W10482" s="81"/>
      <c r="X10482" s="81"/>
      <c r="AL10482" s="81"/>
    </row>
    <row r="10483" spans="4:38" s="80" customFormat="1">
      <c r="D10483" s="81"/>
      <c r="E10483" s="81"/>
      <c r="K10483" s="82"/>
      <c r="W10483" s="81"/>
      <c r="X10483" s="81"/>
      <c r="AL10483" s="81"/>
    </row>
    <row r="10484" spans="4:38" s="80" customFormat="1">
      <c r="D10484" s="81"/>
      <c r="E10484" s="81"/>
      <c r="K10484" s="82"/>
      <c r="W10484" s="81"/>
      <c r="X10484" s="81"/>
      <c r="AL10484" s="81"/>
    </row>
    <row r="10485" spans="4:38" s="80" customFormat="1">
      <c r="D10485" s="81"/>
      <c r="E10485" s="81"/>
      <c r="K10485" s="82"/>
      <c r="W10485" s="81"/>
      <c r="X10485" s="81"/>
      <c r="AL10485" s="81"/>
    </row>
    <row r="10486" spans="4:38" s="80" customFormat="1">
      <c r="D10486" s="81"/>
      <c r="E10486" s="81"/>
      <c r="K10486" s="82"/>
      <c r="W10486" s="81"/>
      <c r="X10486" s="81"/>
      <c r="AL10486" s="81"/>
    </row>
    <row r="10487" spans="4:38" s="80" customFormat="1">
      <c r="D10487" s="81"/>
      <c r="E10487" s="81"/>
      <c r="K10487" s="82"/>
      <c r="W10487" s="81"/>
      <c r="X10487" s="81"/>
      <c r="AL10487" s="81"/>
    </row>
    <row r="10488" spans="4:38" s="80" customFormat="1">
      <c r="D10488" s="81"/>
      <c r="E10488" s="81"/>
      <c r="K10488" s="82"/>
      <c r="W10488" s="81"/>
      <c r="X10488" s="81"/>
      <c r="AL10488" s="81"/>
    </row>
    <row r="10489" spans="4:38" s="80" customFormat="1">
      <c r="D10489" s="81"/>
      <c r="E10489" s="81"/>
      <c r="K10489" s="82"/>
      <c r="W10489" s="81"/>
      <c r="X10489" s="81"/>
      <c r="AL10489" s="81"/>
    </row>
    <row r="10490" spans="4:38" s="80" customFormat="1">
      <c r="D10490" s="81"/>
      <c r="E10490" s="81"/>
      <c r="K10490" s="82"/>
      <c r="W10490" s="81"/>
      <c r="X10490" s="81"/>
      <c r="AL10490" s="81"/>
    </row>
    <row r="10491" spans="4:38" s="80" customFormat="1">
      <c r="D10491" s="81"/>
      <c r="E10491" s="81"/>
      <c r="K10491" s="82"/>
      <c r="W10491" s="81"/>
      <c r="X10491" s="81"/>
      <c r="AL10491" s="81"/>
    </row>
    <row r="10492" spans="4:38" s="80" customFormat="1">
      <c r="D10492" s="81"/>
      <c r="E10492" s="81"/>
      <c r="K10492" s="82"/>
      <c r="W10492" s="81"/>
      <c r="X10492" s="81"/>
      <c r="AL10492" s="81"/>
    </row>
    <row r="10493" spans="4:38" s="80" customFormat="1">
      <c r="D10493" s="81"/>
      <c r="E10493" s="81"/>
      <c r="K10493" s="82"/>
      <c r="W10493" s="81"/>
      <c r="X10493" s="81"/>
      <c r="AL10493" s="81"/>
    </row>
    <row r="10494" spans="4:38" s="80" customFormat="1">
      <c r="D10494" s="81"/>
      <c r="E10494" s="81"/>
      <c r="K10494" s="82"/>
      <c r="W10494" s="81"/>
      <c r="X10494" s="81"/>
      <c r="AL10494" s="81"/>
    </row>
    <row r="10495" spans="4:38" s="80" customFormat="1">
      <c r="D10495" s="81"/>
      <c r="E10495" s="81"/>
      <c r="K10495" s="82"/>
      <c r="W10495" s="81"/>
      <c r="X10495" s="81"/>
      <c r="AL10495" s="81"/>
    </row>
    <row r="10496" spans="4:38" s="80" customFormat="1">
      <c r="D10496" s="81"/>
      <c r="E10496" s="81"/>
      <c r="K10496" s="82"/>
      <c r="W10496" s="81"/>
      <c r="X10496" s="81"/>
      <c r="AL10496" s="81"/>
    </row>
    <row r="10497" spans="4:38" s="80" customFormat="1">
      <c r="D10497" s="81"/>
      <c r="E10497" s="81"/>
      <c r="K10497" s="82"/>
      <c r="W10497" s="81"/>
      <c r="X10497" s="81"/>
      <c r="AL10497" s="81"/>
    </row>
    <row r="10498" spans="4:38" s="80" customFormat="1">
      <c r="D10498" s="81"/>
      <c r="E10498" s="81"/>
      <c r="K10498" s="82"/>
      <c r="W10498" s="81"/>
      <c r="X10498" s="81"/>
      <c r="AL10498" s="81"/>
    </row>
    <row r="10499" spans="4:38" s="80" customFormat="1">
      <c r="D10499" s="81"/>
      <c r="E10499" s="81"/>
      <c r="K10499" s="82"/>
      <c r="W10499" s="81"/>
      <c r="X10499" s="81"/>
      <c r="AL10499" s="81"/>
    </row>
    <row r="10500" spans="4:38" s="80" customFormat="1">
      <c r="D10500" s="81"/>
      <c r="E10500" s="81"/>
      <c r="K10500" s="82"/>
      <c r="W10500" s="81"/>
      <c r="X10500" s="81"/>
      <c r="AL10500" s="81"/>
    </row>
    <row r="10501" spans="4:38" s="80" customFormat="1">
      <c r="D10501" s="81"/>
      <c r="E10501" s="81"/>
      <c r="K10501" s="82"/>
      <c r="W10501" s="81"/>
      <c r="X10501" s="81"/>
      <c r="AL10501" s="81"/>
    </row>
    <row r="10502" spans="4:38" s="80" customFormat="1">
      <c r="D10502" s="81"/>
      <c r="E10502" s="81"/>
      <c r="K10502" s="82"/>
      <c r="W10502" s="81"/>
      <c r="X10502" s="81"/>
      <c r="AL10502" s="81"/>
    </row>
    <row r="10503" spans="4:38" s="80" customFormat="1">
      <c r="D10503" s="81"/>
      <c r="E10503" s="81"/>
      <c r="K10503" s="82"/>
      <c r="W10503" s="81"/>
      <c r="X10503" s="81"/>
      <c r="AL10503" s="81"/>
    </row>
    <row r="10504" spans="4:38" s="80" customFormat="1">
      <c r="D10504" s="81"/>
      <c r="E10504" s="81"/>
      <c r="K10504" s="82"/>
      <c r="W10504" s="81"/>
      <c r="X10504" s="81"/>
      <c r="AL10504" s="81"/>
    </row>
    <row r="10505" spans="4:38" s="80" customFormat="1">
      <c r="D10505" s="81"/>
      <c r="E10505" s="81"/>
      <c r="K10505" s="82"/>
      <c r="W10505" s="81"/>
      <c r="X10505" s="81"/>
      <c r="AL10505" s="81"/>
    </row>
    <row r="10506" spans="4:38" s="80" customFormat="1">
      <c r="D10506" s="81"/>
      <c r="E10506" s="81"/>
      <c r="K10506" s="82"/>
      <c r="W10506" s="81"/>
      <c r="X10506" s="81"/>
      <c r="AL10506" s="81"/>
    </row>
    <row r="10507" spans="4:38" s="80" customFormat="1">
      <c r="D10507" s="81"/>
      <c r="E10507" s="81"/>
      <c r="K10507" s="82"/>
      <c r="W10507" s="81"/>
      <c r="X10507" s="81"/>
      <c r="AL10507" s="81"/>
    </row>
    <row r="10508" spans="4:38" s="80" customFormat="1">
      <c r="D10508" s="81"/>
      <c r="E10508" s="81"/>
      <c r="K10508" s="82"/>
      <c r="W10508" s="81"/>
      <c r="X10508" s="81"/>
      <c r="AL10508" s="81"/>
    </row>
    <row r="10509" spans="4:38" s="80" customFormat="1">
      <c r="D10509" s="81"/>
      <c r="E10509" s="81"/>
      <c r="K10509" s="82"/>
      <c r="W10509" s="81"/>
      <c r="X10509" s="81"/>
      <c r="AL10509" s="81"/>
    </row>
    <row r="10510" spans="4:38" s="80" customFormat="1">
      <c r="D10510" s="81"/>
      <c r="E10510" s="81"/>
      <c r="K10510" s="82"/>
      <c r="W10510" s="81"/>
      <c r="X10510" s="81"/>
      <c r="AL10510" s="81"/>
    </row>
    <row r="10511" spans="4:38" s="80" customFormat="1">
      <c r="D10511" s="81"/>
      <c r="E10511" s="81"/>
      <c r="K10511" s="82"/>
      <c r="W10511" s="81"/>
      <c r="X10511" s="81"/>
      <c r="AL10511" s="81"/>
    </row>
    <row r="10512" spans="4:38" s="80" customFormat="1">
      <c r="D10512" s="81"/>
      <c r="E10512" s="81"/>
      <c r="K10512" s="82"/>
      <c r="W10512" s="81"/>
      <c r="X10512" s="81"/>
      <c r="AL10512" s="81"/>
    </row>
    <row r="10513" spans="4:38" s="80" customFormat="1">
      <c r="D10513" s="81"/>
      <c r="E10513" s="81"/>
      <c r="K10513" s="82"/>
      <c r="W10513" s="81"/>
      <c r="X10513" s="81"/>
      <c r="AL10513" s="81"/>
    </row>
    <row r="10514" spans="4:38" s="80" customFormat="1">
      <c r="D10514" s="81"/>
      <c r="E10514" s="81"/>
      <c r="K10514" s="82"/>
      <c r="W10514" s="81"/>
      <c r="X10514" s="81"/>
      <c r="AL10514" s="81"/>
    </row>
    <row r="10515" spans="4:38" s="80" customFormat="1">
      <c r="D10515" s="81"/>
      <c r="E10515" s="81"/>
      <c r="K10515" s="82"/>
      <c r="W10515" s="81"/>
      <c r="X10515" s="81"/>
      <c r="AL10515" s="81"/>
    </row>
    <row r="10516" spans="4:38" s="80" customFormat="1">
      <c r="D10516" s="81"/>
      <c r="E10516" s="81"/>
      <c r="K10516" s="82"/>
      <c r="W10516" s="81"/>
      <c r="X10516" s="81"/>
      <c r="AL10516" s="81"/>
    </row>
    <row r="10517" spans="4:38" s="80" customFormat="1">
      <c r="D10517" s="81"/>
      <c r="E10517" s="81"/>
      <c r="K10517" s="82"/>
      <c r="W10517" s="81"/>
      <c r="X10517" s="81"/>
      <c r="AL10517" s="81"/>
    </row>
    <row r="10518" spans="4:38" s="80" customFormat="1">
      <c r="D10518" s="81"/>
      <c r="E10518" s="81"/>
      <c r="K10518" s="82"/>
      <c r="W10518" s="81"/>
      <c r="X10518" s="81"/>
      <c r="AL10518" s="81"/>
    </row>
    <row r="10519" spans="4:38" s="80" customFormat="1">
      <c r="D10519" s="81"/>
      <c r="E10519" s="81"/>
      <c r="K10519" s="82"/>
      <c r="W10519" s="81"/>
      <c r="X10519" s="81"/>
      <c r="AL10519" s="81"/>
    </row>
    <row r="10520" spans="4:38" s="80" customFormat="1">
      <c r="D10520" s="81"/>
      <c r="E10520" s="81"/>
      <c r="K10520" s="82"/>
      <c r="W10520" s="81"/>
      <c r="X10520" s="81"/>
      <c r="AL10520" s="81"/>
    </row>
    <row r="10521" spans="4:38" s="80" customFormat="1">
      <c r="D10521" s="81"/>
      <c r="E10521" s="81"/>
      <c r="K10521" s="82"/>
      <c r="W10521" s="81"/>
      <c r="X10521" s="81"/>
      <c r="AL10521" s="81"/>
    </row>
    <row r="10522" spans="4:38" s="80" customFormat="1">
      <c r="D10522" s="81"/>
      <c r="E10522" s="81"/>
      <c r="K10522" s="82"/>
      <c r="W10522" s="81"/>
      <c r="X10522" s="81"/>
      <c r="AL10522" s="81"/>
    </row>
    <row r="10523" spans="4:38" s="80" customFormat="1">
      <c r="D10523" s="81"/>
      <c r="E10523" s="81"/>
      <c r="K10523" s="82"/>
      <c r="W10523" s="81"/>
      <c r="X10523" s="81"/>
      <c r="AL10523" s="81"/>
    </row>
    <row r="10524" spans="4:38" s="80" customFormat="1">
      <c r="D10524" s="81"/>
      <c r="E10524" s="81"/>
      <c r="K10524" s="82"/>
      <c r="W10524" s="81"/>
      <c r="X10524" s="81"/>
      <c r="AL10524" s="81"/>
    </row>
    <row r="10525" spans="4:38" s="80" customFormat="1">
      <c r="D10525" s="81"/>
      <c r="E10525" s="81"/>
      <c r="K10525" s="82"/>
      <c r="W10525" s="81"/>
      <c r="X10525" s="81"/>
      <c r="AL10525" s="81"/>
    </row>
    <row r="10526" spans="4:38" s="80" customFormat="1">
      <c r="D10526" s="81"/>
      <c r="E10526" s="81"/>
      <c r="K10526" s="82"/>
      <c r="W10526" s="81"/>
      <c r="X10526" s="81"/>
      <c r="AL10526" s="81"/>
    </row>
    <row r="10527" spans="4:38" s="80" customFormat="1">
      <c r="D10527" s="81"/>
      <c r="E10527" s="81"/>
      <c r="K10527" s="82"/>
      <c r="W10527" s="81"/>
      <c r="X10527" s="81"/>
      <c r="AL10527" s="81"/>
    </row>
    <row r="10528" spans="4:38" s="80" customFormat="1">
      <c r="D10528" s="81"/>
      <c r="E10528" s="81"/>
      <c r="K10528" s="82"/>
      <c r="W10528" s="81"/>
      <c r="X10528" s="81"/>
      <c r="AL10528" s="81"/>
    </row>
    <row r="10529" spans="4:38" s="80" customFormat="1">
      <c r="D10529" s="81"/>
      <c r="E10529" s="81"/>
      <c r="K10529" s="82"/>
      <c r="W10529" s="81"/>
      <c r="X10529" s="81"/>
      <c r="AL10529" s="81"/>
    </row>
    <row r="10530" spans="4:38" s="80" customFormat="1">
      <c r="D10530" s="81"/>
      <c r="E10530" s="81"/>
      <c r="K10530" s="82"/>
      <c r="W10530" s="81"/>
      <c r="X10530" s="81"/>
      <c r="AL10530" s="81"/>
    </row>
    <row r="10531" spans="4:38" s="80" customFormat="1">
      <c r="D10531" s="81"/>
      <c r="E10531" s="81"/>
      <c r="K10531" s="82"/>
      <c r="W10531" s="81"/>
      <c r="X10531" s="81"/>
      <c r="AL10531" s="81"/>
    </row>
    <row r="10532" spans="4:38" s="80" customFormat="1">
      <c r="D10532" s="81"/>
      <c r="E10532" s="81"/>
      <c r="K10532" s="82"/>
      <c r="W10532" s="81"/>
      <c r="X10532" s="81"/>
      <c r="AL10532" s="81"/>
    </row>
    <row r="10533" spans="4:38" s="80" customFormat="1">
      <c r="D10533" s="81"/>
      <c r="E10533" s="81"/>
      <c r="K10533" s="82"/>
      <c r="W10533" s="81"/>
      <c r="X10533" s="81"/>
      <c r="AL10533" s="81"/>
    </row>
    <row r="10534" spans="4:38" s="80" customFormat="1">
      <c r="D10534" s="81"/>
      <c r="E10534" s="81"/>
      <c r="K10534" s="82"/>
      <c r="W10534" s="81"/>
      <c r="X10534" s="81"/>
      <c r="AL10534" s="81"/>
    </row>
    <row r="10535" spans="4:38" s="80" customFormat="1">
      <c r="D10535" s="81"/>
      <c r="E10535" s="81"/>
      <c r="K10535" s="82"/>
      <c r="W10535" s="81"/>
      <c r="X10535" s="81"/>
      <c r="AL10535" s="81"/>
    </row>
    <row r="10536" spans="4:38" s="80" customFormat="1">
      <c r="D10536" s="81"/>
      <c r="E10536" s="81"/>
      <c r="K10536" s="82"/>
      <c r="W10536" s="81"/>
      <c r="X10536" s="81"/>
      <c r="AL10536" s="81"/>
    </row>
    <row r="10537" spans="4:38" s="80" customFormat="1">
      <c r="D10537" s="81"/>
      <c r="E10537" s="81"/>
      <c r="K10537" s="82"/>
      <c r="W10537" s="81"/>
      <c r="X10537" s="81"/>
      <c r="AL10537" s="81"/>
    </row>
    <row r="10538" spans="4:38" s="80" customFormat="1">
      <c r="D10538" s="81"/>
      <c r="E10538" s="81"/>
      <c r="K10538" s="82"/>
      <c r="W10538" s="81"/>
      <c r="X10538" s="81"/>
      <c r="AL10538" s="81"/>
    </row>
    <row r="10539" spans="4:38" s="80" customFormat="1">
      <c r="D10539" s="81"/>
      <c r="E10539" s="81"/>
      <c r="K10539" s="82"/>
      <c r="W10539" s="81"/>
      <c r="X10539" s="81"/>
      <c r="AL10539" s="81"/>
    </row>
    <row r="10540" spans="4:38" s="80" customFormat="1">
      <c r="D10540" s="81"/>
      <c r="E10540" s="81"/>
      <c r="K10540" s="82"/>
      <c r="W10540" s="81"/>
      <c r="X10540" s="81"/>
      <c r="AL10540" s="81"/>
    </row>
    <row r="10541" spans="4:38" s="80" customFormat="1">
      <c r="D10541" s="81"/>
      <c r="E10541" s="81"/>
      <c r="K10541" s="82"/>
      <c r="W10541" s="81"/>
      <c r="X10541" s="81"/>
      <c r="AL10541" s="81"/>
    </row>
    <row r="10542" spans="4:38" s="80" customFormat="1">
      <c r="D10542" s="81"/>
      <c r="E10542" s="81"/>
      <c r="K10542" s="82"/>
      <c r="W10542" s="81"/>
      <c r="X10542" s="81"/>
      <c r="AL10542" s="81"/>
    </row>
    <row r="10543" spans="4:38" s="80" customFormat="1">
      <c r="D10543" s="81"/>
      <c r="E10543" s="81"/>
      <c r="K10543" s="82"/>
      <c r="W10543" s="81"/>
      <c r="X10543" s="81"/>
      <c r="AL10543" s="81"/>
    </row>
    <row r="10544" spans="4:38" s="80" customFormat="1">
      <c r="D10544" s="81"/>
      <c r="E10544" s="81"/>
      <c r="K10544" s="82"/>
      <c r="W10544" s="81"/>
      <c r="X10544" s="81"/>
      <c r="AL10544" s="81"/>
    </row>
    <row r="10545" spans="4:38" s="80" customFormat="1">
      <c r="D10545" s="81"/>
      <c r="E10545" s="81"/>
      <c r="K10545" s="82"/>
      <c r="W10545" s="81"/>
      <c r="X10545" s="81"/>
      <c r="AL10545" s="81"/>
    </row>
    <row r="10546" spans="4:38" s="80" customFormat="1">
      <c r="D10546" s="81"/>
      <c r="E10546" s="81"/>
      <c r="K10546" s="82"/>
      <c r="W10546" s="81"/>
      <c r="X10546" s="81"/>
      <c r="AL10546" s="81"/>
    </row>
    <row r="10547" spans="4:38" s="80" customFormat="1">
      <c r="D10547" s="81"/>
      <c r="E10547" s="81"/>
      <c r="K10547" s="82"/>
      <c r="W10547" s="81"/>
      <c r="X10547" s="81"/>
      <c r="AL10547" s="81"/>
    </row>
    <row r="10548" spans="4:38" s="80" customFormat="1">
      <c r="D10548" s="81"/>
      <c r="E10548" s="81"/>
      <c r="K10548" s="82"/>
      <c r="W10548" s="81"/>
      <c r="X10548" s="81"/>
      <c r="AL10548" s="81"/>
    </row>
    <row r="10549" spans="4:38" s="80" customFormat="1">
      <c r="D10549" s="81"/>
      <c r="E10549" s="81"/>
      <c r="K10549" s="82"/>
      <c r="W10549" s="81"/>
      <c r="X10549" s="81"/>
      <c r="AL10549" s="81"/>
    </row>
    <row r="10550" spans="4:38" s="80" customFormat="1">
      <c r="D10550" s="81"/>
      <c r="E10550" s="81"/>
      <c r="K10550" s="82"/>
      <c r="W10550" s="81"/>
      <c r="X10550" s="81"/>
      <c r="AL10550" s="81"/>
    </row>
    <row r="10551" spans="4:38" s="80" customFormat="1">
      <c r="D10551" s="81"/>
      <c r="E10551" s="81"/>
      <c r="K10551" s="82"/>
      <c r="W10551" s="81"/>
      <c r="X10551" s="81"/>
      <c r="AL10551" s="81"/>
    </row>
    <row r="10552" spans="4:38" s="80" customFormat="1">
      <c r="D10552" s="81"/>
      <c r="E10552" s="81"/>
      <c r="K10552" s="82"/>
      <c r="W10552" s="81"/>
      <c r="X10552" s="81"/>
      <c r="AL10552" s="81"/>
    </row>
    <row r="10553" spans="4:38" s="80" customFormat="1">
      <c r="D10553" s="81"/>
      <c r="E10553" s="81"/>
      <c r="K10553" s="82"/>
      <c r="W10553" s="81"/>
      <c r="X10553" s="81"/>
      <c r="AL10553" s="81"/>
    </row>
    <row r="10554" spans="4:38" s="80" customFormat="1">
      <c r="D10554" s="81"/>
      <c r="E10554" s="81"/>
      <c r="K10554" s="82"/>
      <c r="W10554" s="81"/>
      <c r="X10554" s="81"/>
      <c r="AL10554" s="81"/>
    </row>
    <row r="10555" spans="4:38" s="80" customFormat="1">
      <c r="D10555" s="81"/>
      <c r="E10555" s="81"/>
      <c r="K10555" s="82"/>
      <c r="W10555" s="81"/>
      <c r="X10555" s="81"/>
      <c r="AL10555" s="81"/>
    </row>
    <row r="10556" spans="4:38" s="80" customFormat="1">
      <c r="D10556" s="81"/>
      <c r="E10556" s="81"/>
      <c r="K10556" s="82"/>
      <c r="W10556" s="81"/>
      <c r="X10556" s="81"/>
      <c r="AL10556" s="81"/>
    </row>
    <row r="10557" spans="4:38" s="80" customFormat="1">
      <c r="D10557" s="81"/>
      <c r="E10557" s="81"/>
      <c r="K10557" s="82"/>
      <c r="W10557" s="81"/>
      <c r="X10557" s="81"/>
      <c r="AL10557" s="81"/>
    </row>
    <row r="10558" spans="4:38" s="80" customFormat="1">
      <c r="D10558" s="81"/>
      <c r="E10558" s="81"/>
      <c r="K10558" s="82"/>
      <c r="W10558" s="81"/>
      <c r="X10558" s="81"/>
      <c r="AL10558" s="81"/>
    </row>
    <row r="10559" spans="4:38" s="80" customFormat="1">
      <c r="D10559" s="81"/>
      <c r="E10559" s="81"/>
      <c r="K10559" s="82"/>
      <c r="W10559" s="81"/>
      <c r="X10559" s="81"/>
      <c r="AL10559" s="81"/>
    </row>
    <row r="10560" spans="4:38" s="80" customFormat="1">
      <c r="D10560" s="81"/>
      <c r="E10560" s="81"/>
      <c r="K10560" s="82"/>
      <c r="W10560" s="81"/>
      <c r="X10560" s="81"/>
      <c r="AL10560" s="81"/>
    </row>
    <row r="10561" spans="4:38" s="80" customFormat="1">
      <c r="D10561" s="81"/>
      <c r="E10561" s="81"/>
      <c r="K10561" s="82"/>
      <c r="W10561" s="81"/>
      <c r="X10561" s="81"/>
      <c r="AL10561" s="81"/>
    </row>
    <row r="10562" spans="4:38" s="80" customFormat="1">
      <c r="D10562" s="81"/>
      <c r="E10562" s="81"/>
      <c r="K10562" s="82"/>
      <c r="W10562" s="81"/>
      <c r="X10562" s="81"/>
      <c r="AL10562" s="81"/>
    </row>
    <row r="10563" spans="4:38" s="80" customFormat="1">
      <c r="D10563" s="81"/>
      <c r="E10563" s="81"/>
      <c r="K10563" s="82"/>
      <c r="W10563" s="81"/>
      <c r="X10563" s="81"/>
      <c r="AL10563" s="81"/>
    </row>
    <row r="10564" spans="4:38" s="80" customFormat="1">
      <c r="D10564" s="81"/>
      <c r="E10564" s="81"/>
      <c r="K10564" s="82"/>
      <c r="W10564" s="81"/>
      <c r="X10564" s="81"/>
      <c r="AL10564" s="81"/>
    </row>
    <row r="10565" spans="4:38" s="80" customFormat="1">
      <c r="D10565" s="81"/>
      <c r="E10565" s="81"/>
      <c r="K10565" s="82"/>
      <c r="W10565" s="81"/>
      <c r="X10565" s="81"/>
      <c r="AL10565" s="81"/>
    </row>
    <row r="10566" spans="4:38" s="80" customFormat="1">
      <c r="D10566" s="81"/>
      <c r="E10566" s="81"/>
      <c r="K10566" s="82"/>
      <c r="W10566" s="81"/>
      <c r="X10566" s="81"/>
      <c r="AL10566" s="81"/>
    </row>
    <row r="10567" spans="4:38" s="80" customFormat="1">
      <c r="D10567" s="81"/>
      <c r="E10567" s="81"/>
      <c r="K10567" s="82"/>
      <c r="W10567" s="81"/>
      <c r="X10567" s="81"/>
      <c r="AL10567" s="81"/>
    </row>
    <row r="10568" spans="4:38" s="80" customFormat="1">
      <c r="D10568" s="81"/>
      <c r="E10568" s="81"/>
      <c r="K10568" s="82"/>
      <c r="W10568" s="81"/>
      <c r="X10568" s="81"/>
      <c r="AL10568" s="81"/>
    </row>
    <row r="10569" spans="4:38" s="80" customFormat="1">
      <c r="D10569" s="81"/>
      <c r="E10569" s="81"/>
      <c r="K10569" s="82"/>
      <c r="W10569" s="81"/>
      <c r="X10569" s="81"/>
      <c r="AL10569" s="81"/>
    </row>
    <row r="10570" spans="4:38" s="80" customFormat="1">
      <c r="D10570" s="81"/>
      <c r="E10570" s="81"/>
      <c r="K10570" s="82"/>
      <c r="W10570" s="81"/>
      <c r="X10570" s="81"/>
      <c r="AL10570" s="81"/>
    </row>
    <row r="10571" spans="4:38" s="80" customFormat="1">
      <c r="D10571" s="81"/>
      <c r="E10571" s="81"/>
      <c r="K10571" s="82"/>
      <c r="W10571" s="81"/>
      <c r="X10571" s="81"/>
      <c r="AL10571" s="81"/>
    </row>
    <row r="10572" spans="4:38" s="80" customFormat="1">
      <c r="D10572" s="81"/>
      <c r="E10572" s="81"/>
      <c r="K10572" s="82"/>
      <c r="W10572" s="81"/>
      <c r="X10572" s="81"/>
      <c r="AL10572" s="81"/>
    </row>
    <row r="10573" spans="4:38" s="80" customFormat="1">
      <c r="D10573" s="81"/>
      <c r="E10573" s="81"/>
      <c r="K10573" s="82"/>
      <c r="W10573" s="81"/>
      <c r="X10573" s="81"/>
      <c r="AL10573" s="81"/>
    </row>
    <row r="10574" spans="4:38" s="80" customFormat="1">
      <c r="D10574" s="81"/>
      <c r="E10574" s="81"/>
      <c r="K10574" s="82"/>
      <c r="W10574" s="81"/>
      <c r="X10574" s="81"/>
      <c r="AL10574" s="81"/>
    </row>
    <row r="10575" spans="4:38" s="80" customFormat="1">
      <c r="D10575" s="81"/>
      <c r="E10575" s="81"/>
      <c r="K10575" s="82"/>
      <c r="W10575" s="81"/>
      <c r="X10575" s="81"/>
      <c r="AL10575" s="81"/>
    </row>
    <row r="10576" spans="4:38" s="80" customFormat="1">
      <c r="D10576" s="81"/>
      <c r="E10576" s="81"/>
      <c r="K10576" s="82"/>
      <c r="W10576" s="81"/>
      <c r="X10576" s="81"/>
      <c r="AL10576" s="81"/>
    </row>
    <row r="10577" spans="4:38" s="80" customFormat="1">
      <c r="D10577" s="81"/>
      <c r="E10577" s="81"/>
      <c r="K10577" s="82"/>
      <c r="W10577" s="81"/>
      <c r="X10577" s="81"/>
      <c r="AL10577" s="81"/>
    </row>
    <row r="10578" spans="4:38" s="80" customFormat="1">
      <c r="D10578" s="81"/>
      <c r="E10578" s="81"/>
      <c r="K10578" s="82"/>
      <c r="W10578" s="81"/>
      <c r="X10578" s="81"/>
      <c r="AL10578" s="81"/>
    </row>
    <row r="10579" spans="4:38" s="80" customFormat="1">
      <c r="D10579" s="81"/>
      <c r="E10579" s="81"/>
      <c r="K10579" s="82"/>
      <c r="W10579" s="81"/>
      <c r="X10579" s="81"/>
      <c r="AL10579" s="81"/>
    </row>
    <row r="10580" spans="4:38" s="80" customFormat="1">
      <c r="D10580" s="81"/>
      <c r="E10580" s="81"/>
      <c r="K10580" s="82"/>
      <c r="W10580" s="81"/>
      <c r="X10580" s="81"/>
      <c r="AL10580" s="81"/>
    </row>
    <row r="10581" spans="4:38" s="80" customFormat="1">
      <c r="D10581" s="81"/>
      <c r="E10581" s="81"/>
      <c r="K10581" s="82"/>
      <c r="W10581" s="81"/>
      <c r="X10581" s="81"/>
      <c r="AL10581" s="81"/>
    </row>
    <row r="10582" spans="4:38" s="80" customFormat="1">
      <c r="D10582" s="81"/>
      <c r="E10582" s="81"/>
      <c r="K10582" s="82"/>
      <c r="W10582" s="81"/>
      <c r="X10582" s="81"/>
      <c r="AL10582" s="81"/>
    </row>
    <row r="10583" spans="4:38" s="80" customFormat="1">
      <c r="D10583" s="81"/>
      <c r="E10583" s="81"/>
      <c r="K10583" s="82"/>
      <c r="W10583" s="81"/>
      <c r="X10583" s="81"/>
      <c r="AL10583" s="81"/>
    </row>
    <row r="10584" spans="4:38" s="80" customFormat="1">
      <c r="D10584" s="81"/>
      <c r="E10584" s="81"/>
      <c r="K10584" s="82"/>
      <c r="W10584" s="81"/>
      <c r="X10584" s="81"/>
      <c r="AL10584" s="81"/>
    </row>
    <row r="10585" spans="4:38" s="80" customFormat="1">
      <c r="D10585" s="81"/>
      <c r="E10585" s="81"/>
      <c r="K10585" s="82"/>
      <c r="W10585" s="81"/>
      <c r="X10585" s="81"/>
      <c r="AL10585" s="81"/>
    </row>
    <row r="10586" spans="4:38" s="80" customFormat="1">
      <c r="D10586" s="81"/>
      <c r="E10586" s="81"/>
      <c r="K10586" s="82"/>
      <c r="W10586" s="81"/>
      <c r="X10586" s="81"/>
      <c r="AL10586" s="81"/>
    </row>
    <row r="10587" spans="4:38" s="80" customFormat="1">
      <c r="D10587" s="81"/>
      <c r="E10587" s="81"/>
      <c r="K10587" s="82"/>
      <c r="W10587" s="81"/>
      <c r="X10587" s="81"/>
      <c r="AL10587" s="81"/>
    </row>
    <row r="10588" spans="4:38" s="80" customFormat="1">
      <c r="D10588" s="81"/>
      <c r="E10588" s="81"/>
      <c r="K10588" s="82"/>
      <c r="W10588" s="81"/>
      <c r="X10588" s="81"/>
      <c r="AL10588" s="81"/>
    </row>
    <row r="10589" spans="4:38" s="80" customFormat="1">
      <c r="D10589" s="81"/>
      <c r="E10589" s="81"/>
      <c r="K10589" s="82"/>
      <c r="W10589" s="81"/>
      <c r="X10589" s="81"/>
      <c r="AL10589" s="81"/>
    </row>
    <row r="10590" spans="4:38" s="80" customFormat="1">
      <c r="D10590" s="81"/>
      <c r="E10590" s="81"/>
      <c r="K10590" s="82"/>
      <c r="W10590" s="81"/>
      <c r="X10590" s="81"/>
      <c r="AL10590" s="81"/>
    </row>
    <row r="10591" spans="4:38" s="80" customFormat="1">
      <c r="D10591" s="81"/>
      <c r="E10591" s="81"/>
      <c r="K10591" s="82"/>
      <c r="W10591" s="81"/>
      <c r="X10591" s="81"/>
      <c r="AL10591" s="81"/>
    </row>
    <row r="10592" spans="4:38" s="80" customFormat="1">
      <c r="D10592" s="81"/>
      <c r="E10592" s="81"/>
      <c r="K10592" s="82"/>
      <c r="W10592" s="81"/>
      <c r="X10592" s="81"/>
      <c r="AL10592" s="81"/>
    </row>
    <row r="10593" spans="4:38" s="80" customFormat="1">
      <c r="D10593" s="81"/>
      <c r="E10593" s="81"/>
      <c r="K10593" s="82"/>
      <c r="W10593" s="81"/>
      <c r="X10593" s="81"/>
      <c r="AL10593" s="81"/>
    </row>
    <row r="10594" spans="4:38" s="80" customFormat="1">
      <c r="D10594" s="81"/>
      <c r="E10594" s="81"/>
      <c r="K10594" s="82"/>
      <c r="W10594" s="81"/>
      <c r="X10594" s="81"/>
      <c r="AL10594" s="81"/>
    </row>
    <row r="10595" spans="4:38" s="80" customFormat="1">
      <c r="D10595" s="81"/>
      <c r="E10595" s="81"/>
      <c r="K10595" s="82"/>
      <c r="W10595" s="81"/>
      <c r="X10595" s="81"/>
      <c r="AL10595" s="81"/>
    </row>
    <row r="10596" spans="4:38" s="80" customFormat="1">
      <c r="D10596" s="81"/>
      <c r="E10596" s="81"/>
      <c r="K10596" s="82"/>
      <c r="W10596" s="81"/>
      <c r="X10596" s="81"/>
      <c r="AL10596" s="81"/>
    </row>
    <row r="10597" spans="4:38" s="80" customFormat="1">
      <c r="D10597" s="81"/>
      <c r="E10597" s="81"/>
      <c r="K10597" s="82"/>
      <c r="W10597" s="81"/>
      <c r="X10597" s="81"/>
      <c r="AL10597" s="81"/>
    </row>
    <row r="10598" spans="4:38" s="80" customFormat="1">
      <c r="D10598" s="81"/>
      <c r="E10598" s="81"/>
      <c r="K10598" s="82"/>
      <c r="W10598" s="81"/>
      <c r="X10598" s="81"/>
      <c r="AL10598" s="81"/>
    </row>
    <row r="10599" spans="4:38" s="80" customFormat="1">
      <c r="D10599" s="81"/>
      <c r="E10599" s="81"/>
      <c r="K10599" s="82"/>
      <c r="W10599" s="81"/>
      <c r="X10599" s="81"/>
      <c r="AL10599" s="81"/>
    </row>
    <row r="10600" spans="4:38" s="80" customFormat="1">
      <c r="D10600" s="81"/>
      <c r="E10600" s="81"/>
      <c r="K10600" s="82"/>
      <c r="W10600" s="81"/>
      <c r="X10600" s="81"/>
      <c r="AL10600" s="81"/>
    </row>
    <row r="10601" spans="4:38" s="80" customFormat="1">
      <c r="D10601" s="81"/>
      <c r="E10601" s="81"/>
      <c r="K10601" s="82"/>
      <c r="W10601" s="81"/>
      <c r="X10601" s="81"/>
      <c r="AL10601" s="81"/>
    </row>
    <row r="10602" spans="4:38" s="80" customFormat="1">
      <c r="D10602" s="81"/>
      <c r="E10602" s="81"/>
      <c r="K10602" s="82"/>
      <c r="W10602" s="81"/>
      <c r="X10602" s="81"/>
      <c r="AL10602" s="81"/>
    </row>
    <row r="10603" spans="4:38" s="80" customFormat="1">
      <c r="D10603" s="81"/>
      <c r="E10603" s="81"/>
      <c r="K10603" s="82"/>
      <c r="W10603" s="81"/>
      <c r="X10603" s="81"/>
      <c r="AL10603" s="81"/>
    </row>
    <row r="10604" spans="4:38" s="80" customFormat="1">
      <c r="D10604" s="81"/>
      <c r="E10604" s="81"/>
      <c r="K10604" s="82"/>
      <c r="W10604" s="81"/>
      <c r="X10604" s="81"/>
      <c r="AL10604" s="81"/>
    </row>
    <row r="10605" spans="4:38" s="80" customFormat="1">
      <c r="D10605" s="81"/>
      <c r="E10605" s="81"/>
      <c r="K10605" s="82"/>
      <c r="W10605" s="81"/>
      <c r="X10605" s="81"/>
      <c r="AL10605" s="81"/>
    </row>
    <row r="10606" spans="4:38" s="80" customFormat="1">
      <c r="D10606" s="81"/>
      <c r="E10606" s="81"/>
      <c r="K10606" s="82"/>
      <c r="W10606" s="81"/>
      <c r="X10606" s="81"/>
      <c r="AL10606" s="81"/>
    </row>
    <row r="10607" spans="4:38" s="80" customFormat="1">
      <c r="D10607" s="81"/>
      <c r="E10607" s="81"/>
      <c r="K10607" s="82"/>
      <c r="W10607" s="81"/>
      <c r="X10607" s="81"/>
      <c r="AL10607" s="81"/>
    </row>
    <row r="10608" spans="4:38" s="80" customFormat="1">
      <c r="D10608" s="81"/>
      <c r="E10608" s="81"/>
      <c r="K10608" s="82"/>
      <c r="W10608" s="81"/>
      <c r="X10608" s="81"/>
      <c r="AL10608" s="81"/>
    </row>
    <row r="10609" spans="4:38" s="80" customFormat="1">
      <c r="D10609" s="81"/>
      <c r="E10609" s="81"/>
      <c r="K10609" s="82"/>
      <c r="W10609" s="81"/>
      <c r="X10609" s="81"/>
      <c r="AL10609" s="81"/>
    </row>
    <row r="10610" spans="4:38" s="80" customFormat="1">
      <c r="D10610" s="81"/>
      <c r="E10610" s="81"/>
      <c r="K10610" s="82"/>
      <c r="W10610" s="81"/>
      <c r="X10610" s="81"/>
      <c r="AL10610" s="81"/>
    </row>
    <row r="10611" spans="4:38" s="80" customFormat="1">
      <c r="D10611" s="81"/>
      <c r="E10611" s="81"/>
      <c r="K10611" s="82"/>
      <c r="W10611" s="81"/>
      <c r="X10611" s="81"/>
      <c r="AL10611" s="81"/>
    </row>
    <row r="10612" spans="4:38" s="80" customFormat="1">
      <c r="D10612" s="81"/>
      <c r="E10612" s="81"/>
      <c r="K10612" s="82"/>
      <c r="W10612" s="81"/>
      <c r="X10612" s="81"/>
      <c r="AL10612" s="81"/>
    </row>
    <row r="10613" spans="4:38" s="80" customFormat="1">
      <c r="D10613" s="81"/>
      <c r="E10613" s="81"/>
      <c r="K10613" s="82"/>
      <c r="W10613" s="81"/>
      <c r="X10613" s="81"/>
      <c r="AL10613" s="81"/>
    </row>
    <row r="10614" spans="4:38" s="80" customFormat="1">
      <c r="D10614" s="81"/>
      <c r="E10614" s="81"/>
      <c r="K10614" s="82"/>
      <c r="W10614" s="81"/>
      <c r="X10614" s="81"/>
      <c r="AL10614" s="81"/>
    </row>
    <row r="10615" spans="4:38" s="80" customFormat="1">
      <c r="D10615" s="81"/>
      <c r="E10615" s="81"/>
      <c r="K10615" s="82"/>
      <c r="W10615" s="81"/>
      <c r="X10615" s="81"/>
      <c r="AL10615" s="81"/>
    </row>
    <row r="10616" spans="4:38" s="80" customFormat="1">
      <c r="D10616" s="81"/>
      <c r="E10616" s="81"/>
      <c r="K10616" s="82"/>
      <c r="W10616" s="81"/>
      <c r="X10616" s="81"/>
      <c r="AL10616" s="81"/>
    </row>
    <row r="10617" spans="4:38" s="80" customFormat="1">
      <c r="D10617" s="81"/>
      <c r="E10617" s="81"/>
      <c r="K10617" s="82"/>
      <c r="W10617" s="81"/>
      <c r="X10617" s="81"/>
      <c r="AL10617" s="81"/>
    </row>
    <row r="10618" spans="4:38" s="80" customFormat="1">
      <c r="D10618" s="81"/>
      <c r="E10618" s="81"/>
      <c r="K10618" s="82"/>
      <c r="W10618" s="81"/>
      <c r="X10618" s="81"/>
      <c r="AL10618" s="81"/>
    </row>
    <row r="10619" spans="4:38" s="80" customFormat="1">
      <c r="D10619" s="81"/>
      <c r="E10619" s="81"/>
      <c r="K10619" s="82"/>
      <c r="W10619" s="81"/>
      <c r="X10619" s="81"/>
      <c r="AL10619" s="81"/>
    </row>
    <row r="10620" spans="4:38" s="80" customFormat="1">
      <c r="D10620" s="81"/>
      <c r="E10620" s="81"/>
      <c r="K10620" s="82"/>
      <c r="W10620" s="81"/>
      <c r="X10620" s="81"/>
      <c r="AL10620" s="81"/>
    </row>
    <row r="10621" spans="4:38" s="80" customFormat="1">
      <c r="D10621" s="81"/>
      <c r="E10621" s="81"/>
      <c r="K10621" s="82"/>
      <c r="W10621" s="81"/>
      <c r="X10621" s="81"/>
      <c r="AL10621" s="81"/>
    </row>
    <row r="10622" spans="4:38" s="80" customFormat="1">
      <c r="D10622" s="81"/>
      <c r="E10622" s="81"/>
      <c r="K10622" s="82"/>
      <c r="W10622" s="81"/>
      <c r="X10622" s="81"/>
      <c r="AL10622" s="81"/>
    </row>
    <row r="10623" spans="4:38" s="80" customFormat="1">
      <c r="D10623" s="81"/>
      <c r="E10623" s="81"/>
      <c r="K10623" s="82"/>
      <c r="W10623" s="81"/>
      <c r="X10623" s="81"/>
      <c r="AL10623" s="81"/>
    </row>
    <row r="10624" spans="4:38" s="80" customFormat="1">
      <c r="D10624" s="81"/>
      <c r="E10624" s="81"/>
      <c r="K10624" s="82"/>
      <c r="W10624" s="81"/>
      <c r="X10624" s="81"/>
      <c r="AL10624" s="81"/>
    </row>
    <row r="10625" spans="4:38" s="80" customFormat="1">
      <c r="D10625" s="81"/>
      <c r="E10625" s="81"/>
      <c r="K10625" s="82"/>
      <c r="W10625" s="81"/>
      <c r="X10625" s="81"/>
      <c r="AL10625" s="81"/>
    </row>
    <row r="10626" spans="4:38" s="80" customFormat="1">
      <c r="D10626" s="81"/>
      <c r="E10626" s="81"/>
      <c r="K10626" s="82"/>
      <c r="W10626" s="81"/>
      <c r="X10626" s="81"/>
      <c r="AL10626" s="81"/>
    </row>
    <row r="10627" spans="4:38" s="80" customFormat="1">
      <c r="D10627" s="81"/>
      <c r="E10627" s="81"/>
      <c r="K10627" s="82"/>
      <c r="W10627" s="81"/>
      <c r="X10627" s="81"/>
      <c r="AL10627" s="81"/>
    </row>
    <row r="10628" spans="4:38" s="80" customFormat="1">
      <c r="D10628" s="81"/>
      <c r="E10628" s="81"/>
      <c r="K10628" s="82"/>
      <c r="W10628" s="81"/>
      <c r="X10628" s="81"/>
      <c r="AL10628" s="81"/>
    </row>
    <row r="10629" spans="4:38" s="80" customFormat="1">
      <c r="D10629" s="81"/>
      <c r="E10629" s="81"/>
      <c r="K10629" s="82"/>
      <c r="W10629" s="81"/>
      <c r="X10629" s="81"/>
      <c r="AL10629" s="81"/>
    </row>
    <row r="10630" spans="4:38" s="80" customFormat="1">
      <c r="D10630" s="81"/>
      <c r="E10630" s="81"/>
      <c r="K10630" s="82"/>
      <c r="W10630" s="81"/>
      <c r="X10630" s="81"/>
      <c r="AL10630" s="81"/>
    </row>
    <row r="10631" spans="4:38" s="80" customFormat="1">
      <c r="D10631" s="81"/>
      <c r="E10631" s="81"/>
      <c r="K10631" s="82"/>
      <c r="W10631" s="81"/>
      <c r="X10631" s="81"/>
      <c r="AL10631" s="81"/>
    </row>
    <row r="10632" spans="4:38" s="80" customFormat="1">
      <c r="D10632" s="81"/>
      <c r="E10632" s="81"/>
      <c r="K10632" s="82"/>
      <c r="W10632" s="81"/>
      <c r="X10632" s="81"/>
      <c r="AL10632" s="81"/>
    </row>
    <row r="10633" spans="4:38" s="80" customFormat="1">
      <c r="D10633" s="81"/>
      <c r="E10633" s="81"/>
      <c r="K10633" s="82"/>
      <c r="W10633" s="81"/>
      <c r="X10633" s="81"/>
      <c r="AL10633" s="81"/>
    </row>
    <row r="10634" spans="4:38" s="80" customFormat="1">
      <c r="D10634" s="81"/>
      <c r="E10634" s="81"/>
      <c r="K10634" s="82"/>
      <c r="W10634" s="81"/>
      <c r="X10634" s="81"/>
      <c r="AL10634" s="81"/>
    </row>
    <row r="10635" spans="4:38" s="80" customFormat="1">
      <c r="D10635" s="81"/>
      <c r="E10635" s="81"/>
      <c r="K10635" s="82"/>
      <c r="W10635" s="81"/>
      <c r="X10635" s="81"/>
      <c r="AL10635" s="81"/>
    </row>
    <row r="10636" spans="4:38" s="80" customFormat="1">
      <c r="D10636" s="81"/>
      <c r="E10636" s="81"/>
      <c r="K10636" s="82"/>
      <c r="W10636" s="81"/>
      <c r="X10636" s="81"/>
      <c r="AL10636" s="81"/>
    </row>
    <row r="10637" spans="4:38" s="80" customFormat="1">
      <c r="D10637" s="81"/>
      <c r="E10637" s="81"/>
      <c r="K10637" s="82"/>
      <c r="W10637" s="81"/>
      <c r="X10637" s="81"/>
      <c r="AL10637" s="81"/>
    </row>
    <row r="10638" spans="4:38" s="80" customFormat="1">
      <c r="D10638" s="81"/>
      <c r="E10638" s="81"/>
      <c r="K10638" s="82"/>
      <c r="W10638" s="81"/>
      <c r="X10638" s="81"/>
      <c r="AL10638" s="81"/>
    </row>
    <row r="10639" spans="4:38" s="80" customFormat="1">
      <c r="D10639" s="81"/>
      <c r="E10639" s="81"/>
      <c r="K10639" s="82"/>
      <c r="W10639" s="81"/>
      <c r="X10639" s="81"/>
      <c r="AL10639" s="81"/>
    </row>
    <row r="10640" spans="4:38" s="80" customFormat="1">
      <c r="D10640" s="81"/>
      <c r="E10640" s="81"/>
      <c r="K10640" s="82"/>
      <c r="W10640" s="81"/>
      <c r="X10640" s="81"/>
      <c r="AL10640" s="81"/>
    </row>
    <row r="10641" spans="4:38" s="80" customFormat="1">
      <c r="D10641" s="81"/>
      <c r="E10641" s="81"/>
      <c r="K10641" s="82"/>
      <c r="W10641" s="81"/>
      <c r="X10641" s="81"/>
      <c r="AL10641" s="81"/>
    </row>
    <row r="10642" spans="4:38" s="80" customFormat="1">
      <c r="D10642" s="81"/>
      <c r="E10642" s="81"/>
      <c r="K10642" s="82"/>
      <c r="W10642" s="81"/>
      <c r="X10642" s="81"/>
      <c r="AL10642" s="81"/>
    </row>
    <row r="10643" spans="4:38" s="80" customFormat="1">
      <c r="D10643" s="81"/>
      <c r="E10643" s="81"/>
      <c r="K10643" s="82"/>
      <c r="W10643" s="81"/>
      <c r="X10643" s="81"/>
      <c r="AL10643" s="81"/>
    </row>
    <row r="10644" spans="4:38" s="80" customFormat="1">
      <c r="D10644" s="81"/>
      <c r="E10644" s="81"/>
      <c r="K10644" s="82"/>
      <c r="W10644" s="81"/>
      <c r="X10644" s="81"/>
      <c r="AL10644" s="81"/>
    </row>
    <row r="10645" spans="4:38" s="80" customFormat="1">
      <c r="D10645" s="81"/>
      <c r="E10645" s="81"/>
      <c r="K10645" s="82"/>
      <c r="W10645" s="81"/>
      <c r="X10645" s="81"/>
      <c r="AL10645" s="81"/>
    </row>
    <row r="10646" spans="4:38" s="80" customFormat="1">
      <c r="D10646" s="81"/>
      <c r="E10646" s="81"/>
      <c r="K10646" s="82"/>
      <c r="W10646" s="81"/>
      <c r="X10646" s="81"/>
      <c r="AL10646" s="81"/>
    </row>
    <row r="10647" spans="4:38" s="80" customFormat="1">
      <c r="D10647" s="81"/>
      <c r="E10647" s="81"/>
      <c r="K10647" s="82"/>
      <c r="W10647" s="81"/>
      <c r="X10647" s="81"/>
      <c r="AL10647" s="81"/>
    </row>
    <row r="10648" spans="4:38" s="80" customFormat="1">
      <c r="D10648" s="81"/>
      <c r="E10648" s="81"/>
      <c r="K10648" s="82"/>
      <c r="W10648" s="81"/>
      <c r="X10648" s="81"/>
      <c r="AL10648" s="81"/>
    </row>
    <row r="10649" spans="4:38" s="80" customFormat="1">
      <c r="D10649" s="81"/>
      <c r="E10649" s="81"/>
      <c r="K10649" s="82"/>
      <c r="W10649" s="81"/>
      <c r="X10649" s="81"/>
      <c r="AL10649" s="81"/>
    </row>
    <row r="10650" spans="4:38" s="80" customFormat="1">
      <c r="D10650" s="81"/>
      <c r="E10650" s="81"/>
      <c r="K10650" s="82"/>
      <c r="W10650" s="81"/>
      <c r="X10650" s="81"/>
      <c r="AL10650" s="81"/>
    </row>
    <row r="10651" spans="4:38" s="80" customFormat="1">
      <c r="D10651" s="81"/>
      <c r="E10651" s="81"/>
      <c r="K10651" s="82"/>
      <c r="W10651" s="81"/>
      <c r="X10651" s="81"/>
      <c r="AL10651" s="81"/>
    </row>
    <row r="10652" spans="4:38" s="80" customFormat="1">
      <c r="D10652" s="81"/>
      <c r="E10652" s="81"/>
      <c r="K10652" s="82"/>
      <c r="W10652" s="81"/>
      <c r="X10652" s="81"/>
      <c r="AL10652" s="81"/>
    </row>
    <row r="10653" spans="4:38" s="80" customFormat="1">
      <c r="D10653" s="81"/>
      <c r="E10653" s="81"/>
      <c r="K10653" s="82"/>
      <c r="W10653" s="81"/>
      <c r="X10653" s="81"/>
      <c r="AL10653" s="81"/>
    </row>
    <row r="10654" spans="4:38" s="80" customFormat="1">
      <c r="D10654" s="81"/>
      <c r="E10654" s="81"/>
      <c r="K10654" s="82"/>
      <c r="W10654" s="81"/>
      <c r="X10654" s="81"/>
      <c r="AL10654" s="81"/>
    </row>
    <row r="10655" spans="4:38" s="80" customFormat="1">
      <c r="D10655" s="81"/>
      <c r="E10655" s="81"/>
      <c r="K10655" s="82"/>
      <c r="W10655" s="81"/>
      <c r="X10655" s="81"/>
      <c r="AL10655" s="81"/>
    </row>
    <row r="10656" spans="4:38" s="80" customFormat="1">
      <c r="D10656" s="81"/>
      <c r="E10656" s="81"/>
      <c r="K10656" s="82"/>
      <c r="W10656" s="81"/>
      <c r="X10656" s="81"/>
      <c r="AL10656" s="81"/>
    </row>
    <row r="10657" spans="4:38" s="80" customFormat="1">
      <c r="D10657" s="81"/>
      <c r="E10657" s="81"/>
      <c r="K10657" s="82"/>
      <c r="W10657" s="81"/>
      <c r="X10657" s="81"/>
      <c r="AL10657" s="81"/>
    </row>
    <row r="10658" spans="4:38" s="80" customFormat="1">
      <c r="D10658" s="81"/>
      <c r="E10658" s="81"/>
      <c r="K10658" s="82"/>
      <c r="W10658" s="81"/>
      <c r="X10658" s="81"/>
      <c r="AL10658" s="81"/>
    </row>
    <row r="10659" spans="4:38" s="80" customFormat="1">
      <c r="D10659" s="81"/>
      <c r="E10659" s="81"/>
      <c r="K10659" s="82"/>
      <c r="W10659" s="81"/>
      <c r="X10659" s="81"/>
      <c r="AL10659" s="81"/>
    </row>
    <row r="10660" spans="4:38" s="80" customFormat="1">
      <c r="D10660" s="81"/>
      <c r="E10660" s="81"/>
      <c r="K10660" s="82"/>
      <c r="W10660" s="81"/>
      <c r="X10660" s="81"/>
      <c r="AL10660" s="81"/>
    </row>
    <row r="10661" spans="4:38" s="80" customFormat="1">
      <c r="D10661" s="81"/>
      <c r="E10661" s="81"/>
      <c r="K10661" s="82"/>
      <c r="W10661" s="81"/>
      <c r="X10661" s="81"/>
      <c r="AL10661" s="81"/>
    </row>
    <row r="10662" spans="4:38" s="80" customFormat="1">
      <c r="D10662" s="81"/>
      <c r="E10662" s="81"/>
      <c r="K10662" s="82"/>
      <c r="W10662" s="81"/>
      <c r="X10662" s="81"/>
      <c r="AL10662" s="81"/>
    </row>
    <row r="10663" spans="4:38" s="80" customFormat="1">
      <c r="D10663" s="81"/>
      <c r="E10663" s="81"/>
      <c r="K10663" s="82"/>
      <c r="W10663" s="81"/>
      <c r="X10663" s="81"/>
      <c r="AL10663" s="81"/>
    </row>
    <row r="10664" spans="4:38" s="80" customFormat="1">
      <c r="D10664" s="81"/>
      <c r="E10664" s="81"/>
      <c r="K10664" s="82"/>
      <c r="W10664" s="81"/>
      <c r="X10664" s="81"/>
      <c r="AL10664" s="81"/>
    </row>
    <row r="10665" spans="4:38" s="80" customFormat="1">
      <c r="D10665" s="81"/>
      <c r="E10665" s="81"/>
      <c r="K10665" s="82"/>
      <c r="W10665" s="81"/>
      <c r="X10665" s="81"/>
      <c r="AL10665" s="81"/>
    </row>
    <row r="10666" spans="4:38" s="80" customFormat="1">
      <c r="D10666" s="81"/>
      <c r="E10666" s="81"/>
      <c r="K10666" s="82"/>
      <c r="W10666" s="81"/>
      <c r="X10666" s="81"/>
      <c r="AL10666" s="81"/>
    </row>
    <row r="10667" spans="4:38" s="80" customFormat="1">
      <c r="D10667" s="81"/>
      <c r="E10667" s="81"/>
      <c r="K10667" s="82"/>
      <c r="W10667" s="81"/>
      <c r="X10667" s="81"/>
      <c r="AL10667" s="81"/>
    </row>
    <row r="10668" spans="4:38" s="80" customFormat="1">
      <c r="D10668" s="81"/>
      <c r="E10668" s="81"/>
      <c r="K10668" s="82"/>
      <c r="W10668" s="81"/>
      <c r="X10668" s="81"/>
      <c r="AL10668" s="81"/>
    </row>
    <row r="10669" spans="4:38" s="80" customFormat="1">
      <c r="D10669" s="81"/>
      <c r="E10669" s="81"/>
      <c r="K10669" s="82"/>
      <c r="W10669" s="81"/>
      <c r="X10669" s="81"/>
      <c r="AL10669" s="81"/>
    </row>
    <row r="10670" spans="4:38" s="80" customFormat="1">
      <c r="D10670" s="81"/>
      <c r="E10670" s="81"/>
      <c r="K10670" s="82"/>
      <c r="W10670" s="81"/>
      <c r="X10670" s="81"/>
      <c r="AL10670" s="81"/>
    </row>
    <row r="10671" spans="4:38" s="80" customFormat="1">
      <c r="D10671" s="81"/>
      <c r="E10671" s="81"/>
      <c r="K10671" s="82"/>
      <c r="W10671" s="81"/>
      <c r="X10671" s="81"/>
      <c r="AL10671" s="81"/>
    </row>
    <row r="10672" spans="4:38" s="80" customFormat="1">
      <c r="D10672" s="81"/>
      <c r="E10672" s="81"/>
      <c r="K10672" s="82"/>
      <c r="W10672" s="81"/>
      <c r="X10672" s="81"/>
      <c r="AL10672" s="81"/>
    </row>
    <row r="10673" spans="4:38" s="80" customFormat="1">
      <c r="D10673" s="81"/>
      <c r="E10673" s="81"/>
      <c r="K10673" s="82"/>
      <c r="W10673" s="81"/>
      <c r="X10673" s="81"/>
      <c r="AL10673" s="81"/>
    </row>
    <row r="10674" spans="4:38" s="80" customFormat="1">
      <c r="D10674" s="81"/>
      <c r="E10674" s="81"/>
      <c r="K10674" s="82"/>
      <c r="W10674" s="81"/>
      <c r="X10674" s="81"/>
      <c r="AL10674" s="81"/>
    </row>
    <row r="10675" spans="4:38" s="80" customFormat="1">
      <c r="D10675" s="81"/>
      <c r="E10675" s="81"/>
      <c r="K10675" s="82"/>
      <c r="W10675" s="81"/>
      <c r="X10675" s="81"/>
      <c r="AL10675" s="81"/>
    </row>
    <row r="10676" spans="4:38" s="80" customFormat="1">
      <c r="D10676" s="81"/>
      <c r="E10676" s="81"/>
      <c r="K10676" s="82"/>
      <c r="W10676" s="81"/>
      <c r="X10676" s="81"/>
      <c r="AL10676" s="81"/>
    </row>
    <row r="10677" spans="4:38" s="80" customFormat="1">
      <c r="D10677" s="81"/>
      <c r="E10677" s="81"/>
      <c r="K10677" s="82"/>
      <c r="W10677" s="81"/>
      <c r="X10677" s="81"/>
      <c r="AL10677" s="81"/>
    </row>
    <row r="10678" spans="4:38" s="80" customFormat="1">
      <c r="D10678" s="81"/>
      <c r="E10678" s="81"/>
      <c r="K10678" s="82"/>
      <c r="W10678" s="81"/>
      <c r="X10678" s="81"/>
      <c r="AL10678" s="81"/>
    </row>
    <row r="10679" spans="4:38" s="80" customFormat="1">
      <c r="D10679" s="81"/>
      <c r="E10679" s="81"/>
      <c r="K10679" s="82"/>
      <c r="W10679" s="81"/>
      <c r="X10679" s="81"/>
      <c r="AL10679" s="81"/>
    </row>
    <row r="10680" spans="4:38" s="80" customFormat="1">
      <c r="D10680" s="81"/>
      <c r="E10680" s="81"/>
      <c r="K10680" s="82"/>
      <c r="W10680" s="81"/>
      <c r="X10680" s="81"/>
      <c r="AL10680" s="81"/>
    </row>
    <row r="10681" spans="4:38" s="80" customFormat="1">
      <c r="D10681" s="81"/>
      <c r="E10681" s="81"/>
      <c r="K10681" s="82"/>
      <c r="W10681" s="81"/>
      <c r="X10681" s="81"/>
      <c r="AL10681" s="81"/>
    </row>
    <row r="10682" spans="4:38" s="80" customFormat="1">
      <c r="D10682" s="81"/>
      <c r="E10682" s="81"/>
      <c r="K10682" s="82"/>
      <c r="W10682" s="81"/>
      <c r="X10682" s="81"/>
      <c r="AL10682" s="81"/>
    </row>
    <row r="10683" spans="4:38" s="80" customFormat="1">
      <c r="D10683" s="81"/>
      <c r="E10683" s="81"/>
      <c r="K10683" s="82"/>
      <c r="W10683" s="81"/>
      <c r="X10683" s="81"/>
      <c r="AL10683" s="81"/>
    </row>
    <row r="10684" spans="4:38" s="80" customFormat="1">
      <c r="D10684" s="81"/>
      <c r="E10684" s="81"/>
      <c r="K10684" s="82"/>
      <c r="W10684" s="81"/>
      <c r="X10684" s="81"/>
      <c r="AL10684" s="81"/>
    </row>
    <row r="10685" spans="4:38" s="80" customFormat="1">
      <c r="D10685" s="81"/>
      <c r="E10685" s="81"/>
      <c r="K10685" s="82"/>
      <c r="W10685" s="81"/>
      <c r="X10685" s="81"/>
      <c r="AL10685" s="81"/>
    </row>
    <row r="10686" spans="4:38" s="80" customFormat="1">
      <c r="D10686" s="81"/>
      <c r="E10686" s="81"/>
      <c r="K10686" s="82"/>
      <c r="W10686" s="81"/>
      <c r="X10686" s="81"/>
      <c r="AL10686" s="81"/>
    </row>
    <row r="10687" spans="4:38" s="80" customFormat="1">
      <c r="D10687" s="81"/>
      <c r="E10687" s="81"/>
      <c r="K10687" s="82"/>
      <c r="W10687" s="81"/>
      <c r="X10687" s="81"/>
      <c r="AL10687" s="81"/>
    </row>
    <row r="10688" spans="4:38" s="80" customFormat="1">
      <c r="D10688" s="81"/>
      <c r="E10688" s="81"/>
      <c r="K10688" s="82"/>
      <c r="W10688" s="81"/>
      <c r="X10688" s="81"/>
      <c r="AL10688" s="81"/>
    </row>
    <row r="10689" spans="4:38" s="80" customFormat="1">
      <c r="D10689" s="81"/>
      <c r="E10689" s="81"/>
      <c r="K10689" s="82"/>
      <c r="W10689" s="81"/>
      <c r="X10689" s="81"/>
      <c r="AL10689" s="81"/>
    </row>
    <row r="10690" spans="4:38" s="80" customFormat="1">
      <c r="D10690" s="81"/>
      <c r="E10690" s="81"/>
      <c r="K10690" s="82"/>
      <c r="W10690" s="81"/>
      <c r="X10690" s="81"/>
      <c r="AL10690" s="81"/>
    </row>
    <row r="10691" spans="4:38" s="80" customFormat="1">
      <c r="D10691" s="81"/>
      <c r="E10691" s="81"/>
      <c r="K10691" s="82"/>
      <c r="W10691" s="81"/>
      <c r="X10691" s="81"/>
      <c r="AL10691" s="81"/>
    </row>
    <row r="10692" spans="4:38" s="80" customFormat="1">
      <c r="D10692" s="81"/>
      <c r="E10692" s="81"/>
      <c r="K10692" s="82"/>
      <c r="W10692" s="81"/>
      <c r="X10692" s="81"/>
      <c r="AL10692" s="81"/>
    </row>
    <row r="10693" spans="4:38" s="80" customFormat="1">
      <c r="D10693" s="81"/>
      <c r="E10693" s="81"/>
      <c r="K10693" s="82"/>
      <c r="W10693" s="81"/>
      <c r="X10693" s="81"/>
      <c r="AL10693" s="81"/>
    </row>
    <row r="10694" spans="4:38" s="80" customFormat="1">
      <c r="D10694" s="81"/>
      <c r="E10694" s="81"/>
      <c r="K10694" s="82"/>
      <c r="W10694" s="81"/>
      <c r="X10694" s="81"/>
      <c r="AL10694" s="81"/>
    </row>
    <row r="10695" spans="4:38" s="80" customFormat="1">
      <c r="D10695" s="81"/>
      <c r="E10695" s="81"/>
      <c r="K10695" s="82"/>
      <c r="W10695" s="81"/>
      <c r="X10695" s="81"/>
      <c r="AL10695" s="81"/>
    </row>
    <row r="10696" spans="4:38" s="80" customFormat="1">
      <c r="D10696" s="81"/>
      <c r="E10696" s="81"/>
      <c r="K10696" s="82"/>
      <c r="W10696" s="81"/>
      <c r="X10696" s="81"/>
      <c r="AL10696" s="81"/>
    </row>
    <row r="10697" spans="4:38" s="80" customFormat="1">
      <c r="D10697" s="81"/>
      <c r="E10697" s="81"/>
      <c r="K10697" s="82"/>
      <c r="W10697" s="81"/>
      <c r="X10697" s="81"/>
      <c r="AL10697" s="81"/>
    </row>
    <row r="10698" spans="4:38" s="80" customFormat="1">
      <c r="D10698" s="81"/>
      <c r="E10698" s="81"/>
      <c r="K10698" s="82"/>
      <c r="W10698" s="81"/>
      <c r="X10698" s="81"/>
      <c r="AL10698" s="81"/>
    </row>
    <row r="10699" spans="4:38" s="80" customFormat="1">
      <c r="D10699" s="81"/>
      <c r="E10699" s="81"/>
      <c r="K10699" s="82"/>
      <c r="W10699" s="81"/>
      <c r="X10699" s="81"/>
      <c r="AL10699" s="81"/>
    </row>
    <row r="10700" spans="4:38" s="80" customFormat="1">
      <c r="D10700" s="81"/>
      <c r="E10700" s="81"/>
      <c r="K10700" s="82"/>
      <c r="W10700" s="81"/>
      <c r="X10700" s="81"/>
      <c r="AL10700" s="81"/>
    </row>
    <row r="10701" spans="4:38" s="80" customFormat="1">
      <c r="D10701" s="81"/>
      <c r="E10701" s="81"/>
      <c r="K10701" s="82"/>
      <c r="W10701" s="81"/>
      <c r="X10701" s="81"/>
      <c r="AL10701" s="81"/>
    </row>
    <row r="10702" spans="4:38" s="80" customFormat="1">
      <c r="D10702" s="81"/>
      <c r="E10702" s="81"/>
      <c r="K10702" s="82"/>
      <c r="W10702" s="81"/>
      <c r="X10702" s="81"/>
      <c r="AL10702" s="81"/>
    </row>
    <row r="10703" spans="4:38" s="80" customFormat="1">
      <c r="D10703" s="81"/>
      <c r="E10703" s="81"/>
      <c r="K10703" s="82"/>
      <c r="W10703" s="81"/>
      <c r="X10703" s="81"/>
      <c r="AL10703" s="81"/>
    </row>
    <row r="10704" spans="4:38" s="80" customFormat="1">
      <c r="D10704" s="81"/>
      <c r="E10704" s="81"/>
      <c r="K10704" s="82"/>
      <c r="W10704" s="81"/>
      <c r="X10704" s="81"/>
      <c r="AL10704" s="81"/>
    </row>
    <row r="10705" spans="4:38" s="80" customFormat="1">
      <c r="D10705" s="81"/>
      <c r="E10705" s="81"/>
      <c r="K10705" s="82"/>
      <c r="W10705" s="81"/>
      <c r="X10705" s="81"/>
      <c r="AL10705" s="81"/>
    </row>
    <row r="10706" spans="4:38" s="80" customFormat="1">
      <c r="D10706" s="81"/>
      <c r="E10706" s="81"/>
      <c r="K10706" s="82"/>
      <c r="W10706" s="81"/>
      <c r="X10706" s="81"/>
      <c r="AL10706" s="81"/>
    </row>
    <row r="10707" spans="4:38" s="80" customFormat="1">
      <c r="D10707" s="81"/>
      <c r="E10707" s="81"/>
      <c r="K10707" s="82"/>
      <c r="W10707" s="81"/>
      <c r="X10707" s="81"/>
      <c r="AL10707" s="81"/>
    </row>
    <row r="10708" spans="4:38" s="80" customFormat="1">
      <c r="D10708" s="81"/>
      <c r="E10708" s="81"/>
      <c r="K10708" s="82"/>
      <c r="W10708" s="81"/>
      <c r="X10708" s="81"/>
      <c r="AL10708" s="81"/>
    </row>
    <row r="10709" spans="4:38" s="80" customFormat="1">
      <c r="D10709" s="81"/>
      <c r="E10709" s="81"/>
      <c r="K10709" s="82"/>
      <c r="W10709" s="81"/>
      <c r="X10709" s="81"/>
      <c r="AL10709" s="81"/>
    </row>
    <row r="10710" spans="4:38" s="80" customFormat="1">
      <c r="D10710" s="81"/>
      <c r="E10710" s="81"/>
      <c r="K10710" s="82"/>
      <c r="W10710" s="81"/>
      <c r="X10710" s="81"/>
      <c r="AL10710" s="81"/>
    </row>
    <row r="10711" spans="4:38" s="80" customFormat="1">
      <c r="D10711" s="81"/>
      <c r="E10711" s="81"/>
      <c r="K10711" s="82"/>
      <c r="W10711" s="81"/>
      <c r="X10711" s="81"/>
      <c r="AL10711" s="81"/>
    </row>
    <row r="10712" spans="4:38" s="80" customFormat="1">
      <c r="D10712" s="81"/>
      <c r="E10712" s="81"/>
      <c r="K10712" s="82"/>
      <c r="W10712" s="81"/>
      <c r="X10712" s="81"/>
      <c r="AL10712" s="81"/>
    </row>
    <row r="10713" spans="4:38" s="80" customFormat="1">
      <c r="D10713" s="81"/>
      <c r="E10713" s="81"/>
      <c r="K10713" s="82"/>
      <c r="W10713" s="81"/>
      <c r="X10713" s="81"/>
      <c r="AL10713" s="81"/>
    </row>
    <row r="10714" spans="4:38" s="80" customFormat="1">
      <c r="D10714" s="81"/>
      <c r="E10714" s="81"/>
      <c r="K10714" s="82"/>
      <c r="W10714" s="81"/>
      <c r="X10714" s="81"/>
      <c r="AL10714" s="81"/>
    </row>
    <row r="10715" spans="4:38" s="80" customFormat="1">
      <c r="D10715" s="81"/>
      <c r="E10715" s="81"/>
      <c r="K10715" s="82"/>
      <c r="W10715" s="81"/>
      <c r="X10715" s="81"/>
      <c r="AL10715" s="81"/>
    </row>
    <row r="10716" spans="4:38" s="80" customFormat="1">
      <c r="D10716" s="81"/>
      <c r="E10716" s="81"/>
      <c r="K10716" s="82"/>
      <c r="W10716" s="81"/>
      <c r="X10716" s="81"/>
      <c r="AL10716" s="81"/>
    </row>
    <row r="10717" spans="4:38" s="80" customFormat="1">
      <c r="D10717" s="81"/>
      <c r="E10717" s="81"/>
      <c r="K10717" s="82"/>
      <c r="W10717" s="81"/>
      <c r="X10717" s="81"/>
      <c r="AL10717" s="81"/>
    </row>
    <row r="10718" spans="4:38" s="80" customFormat="1">
      <c r="D10718" s="81"/>
      <c r="E10718" s="81"/>
      <c r="K10718" s="82"/>
      <c r="W10718" s="81"/>
      <c r="X10718" s="81"/>
      <c r="AL10718" s="81"/>
    </row>
    <row r="10719" spans="4:38" s="80" customFormat="1">
      <c r="D10719" s="81"/>
      <c r="E10719" s="81"/>
      <c r="K10719" s="82"/>
      <c r="W10719" s="81"/>
      <c r="X10719" s="81"/>
      <c r="AL10719" s="81"/>
    </row>
    <row r="10720" spans="4:38" s="80" customFormat="1">
      <c r="D10720" s="81"/>
      <c r="E10720" s="81"/>
      <c r="K10720" s="82"/>
      <c r="W10720" s="81"/>
      <c r="X10720" s="81"/>
      <c r="AL10720" s="81"/>
    </row>
    <row r="10721" spans="4:38" s="80" customFormat="1">
      <c r="D10721" s="81"/>
      <c r="E10721" s="81"/>
      <c r="K10721" s="82"/>
      <c r="W10721" s="81"/>
      <c r="X10721" s="81"/>
      <c r="AL10721" s="81"/>
    </row>
    <row r="10722" spans="4:38" s="80" customFormat="1">
      <c r="D10722" s="81"/>
      <c r="E10722" s="81"/>
      <c r="K10722" s="82"/>
      <c r="W10722" s="81"/>
      <c r="X10722" s="81"/>
      <c r="AL10722" s="81"/>
    </row>
    <row r="10723" spans="4:38" s="80" customFormat="1">
      <c r="D10723" s="81"/>
      <c r="E10723" s="81"/>
      <c r="K10723" s="82"/>
      <c r="W10723" s="81"/>
      <c r="X10723" s="81"/>
      <c r="AL10723" s="81"/>
    </row>
    <row r="10724" spans="4:38" s="80" customFormat="1">
      <c r="D10724" s="81"/>
      <c r="E10724" s="81"/>
      <c r="K10724" s="82"/>
      <c r="W10724" s="81"/>
      <c r="X10724" s="81"/>
      <c r="AL10724" s="81"/>
    </row>
    <row r="10725" spans="4:38" s="80" customFormat="1">
      <c r="D10725" s="81"/>
      <c r="E10725" s="81"/>
      <c r="K10725" s="82"/>
      <c r="W10725" s="81"/>
      <c r="X10725" s="81"/>
      <c r="AL10725" s="81"/>
    </row>
    <row r="10726" spans="4:38" s="80" customFormat="1">
      <c r="D10726" s="81"/>
      <c r="E10726" s="81"/>
      <c r="K10726" s="82"/>
      <c r="W10726" s="81"/>
      <c r="X10726" s="81"/>
      <c r="AL10726" s="81"/>
    </row>
    <row r="10727" spans="4:38" s="80" customFormat="1">
      <c r="D10727" s="81"/>
      <c r="E10727" s="81"/>
      <c r="K10727" s="82"/>
      <c r="W10727" s="81"/>
      <c r="X10727" s="81"/>
      <c r="AL10727" s="81"/>
    </row>
    <row r="10728" spans="4:38" s="80" customFormat="1">
      <c r="D10728" s="81"/>
      <c r="E10728" s="81"/>
      <c r="K10728" s="82"/>
      <c r="W10728" s="81"/>
      <c r="X10728" s="81"/>
      <c r="AL10728" s="81"/>
    </row>
    <row r="10729" spans="4:38" s="80" customFormat="1">
      <c r="D10729" s="81"/>
      <c r="E10729" s="81"/>
      <c r="K10729" s="82"/>
      <c r="W10729" s="81"/>
      <c r="X10729" s="81"/>
      <c r="AL10729" s="81"/>
    </row>
    <row r="10730" spans="4:38" s="80" customFormat="1">
      <c r="D10730" s="81"/>
      <c r="E10730" s="81"/>
      <c r="I10730" s="84"/>
      <c r="K10730" s="82"/>
      <c r="W10730" s="81"/>
      <c r="X10730" s="81"/>
      <c r="AL10730" s="81"/>
    </row>
    <row r="10731" spans="4:38" s="80" customFormat="1">
      <c r="D10731" s="81"/>
      <c r="E10731" s="81"/>
      <c r="K10731" s="82"/>
      <c r="W10731" s="81"/>
      <c r="X10731" s="81"/>
      <c r="AL10731" s="81"/>
    </row>
    <row r="10732" spans="4:38" s="80" customFormat="1">
      <c r="D10732" s="81"/>
      <c r="E10732" s="81"/>
      <c r="K10732" s="82"/>
      <c r="W10732" s="81"/>
      <c r="X10732" s="81"/>
      <c r="AL10732" s="81"/>
    </row>
    <row r="10733" spans="4:38" s="80" customFormat="1">
      <c r="D10733" s="81"/>
      <c r="E10733" s="81"/>
      <c r="K10733" s="82"/>
      <c r="W10733" s="81"/>
      <c r="X10733" s="81"/>
      <c r="AL10733" s="81"/>
    </row>
    <row r="10734" spans="4:38" s="80" customFormat="1">
      <c r="D10734" s="81"/>
      <c r="E10734" s="81"/>
      <c r="K10734" s="82"/>
      <c r="W10734" s="81"/>
      <c r="X10734" s="81"/>
      <c r="AL10734" s="81"/>
    </row>
    <row r="10735" spans="4:38" s="80" customFormat="1">
      <c r="D10735" s="81"/>
      <c r="E10735" s="81"/>
      <c r="K10735" s="82"/>
      <c r="W10735" s="81"/>
      <c r="X10735" s="81"/>
      <c r="AL10735" s="81"/>
    </row>
    <row r="10736" spans="4:38" s="80" customFormat="1">
      <c r="D10736" s="81"/>
      <c r="E10736" s="81"/>
      <c r="K10736" s="82"/>
      <c r="W10736" s="81"/>
      <c r="X10736" s="81"/>
      <c r="AL10736" s="81"/>
    </row>
    <row r="10737" spans="4:38" s="80" customFormat="1">
      <c r="D10737" s="81"/>
      <c r="E10737" s="81"/>
      <c r="K10737" s="82"/>
      <c r="W10737" s="81"/>
      <c r="X10737" s="81"/>
      <c r="AL10737" s="81"/>
    </row>
    <row r="10738" spans="4:38" s="80" customFormat="1">
      <c r="D10738" s="81"/>
      <c r="E10738" s="81"/>
      <c r="K10738" s="82"/>
      <c r="W10738" s="81"/>
      <c r="X10738" s="81"/>
      <c r="AL10738" s="81"/>
    </row>
    <row r="10739" spans="4:38" s="80" customFormat="1">
      <c r="D10739" s="81"/>
      <c r="E10739" s="81"/>
      <c r="K10739" s="82"/>
      <c r="W10739" s="81"/>
      <c r="X10739" s="81"/>
      <c r="AL10739" s="81"/>
    </row>
    <row r="10740" spans="4:38" s="80" customFormat="1">
      <c r="D10740" s="81"/>
      <c r="E10740" s="81"/>
      <c r="K10740" s="82"/>
      <c r="W10740" s="81"/>
      <c r="X10740" s="81"/>
      <c r="AL10740" s="81"/>
    </row>
    <row r="10741" spans="4:38" s="80" customFormat="1">
      <c r="D10741" s="81"/>
      <c r="E10741" s="81"/>
      <c r="K10741" s="82"/>
      <c r="W10741" s="81"/>
      <c r="X10741" s="81"/>
      <c r="AL10741" s="81"/>
    </row>
    <row r="10742" spans="4:38" s="80" customFormat="1">
      <c r="D10742" s="81"/>
      <c r="E10742" s="81"/>
      <c r="K10742" s="82"/>
      <c r="W10742" s="81"/>
      <c r="X10742" s="81"/>
      <c r="AL10742" s="81"/>
    </row>
    <row r="10743" spans="4:38" s="80" customFormat="1">
      <c r="D10743" s="81"/>
      <c r="E10743" s="81"/>
      <c r="K10743" s="82"/>
      <c r="W10743" s="81"/>
      <c r="X10743" s="81"/>
      <c r="AL10743" s="81"/>
    </row>
    <row r="10744" spans="4:38" s="80" customFormat="1">
      <c r="D10744" s="81"/>
      <c r="E10744" s="81"/>
      <c r="K10744" s="82"/>
      <c r="W10744" s="81"/>
      <c r="X10744" s="81"/>
      <c r="AL10744" s="81"/>
    </row>
    <row r="10745" spans="4:38" s="80" customFormat="1">
      <c r="D10745" s="81"/>
      <c r="E10745" s="81"/>
      <c r="K10745" s="82"/>
      <c r="W10745" s="81"/>
      <c r="X10745" s="81"/>
      <c r="AL10745" s="81"/>
    </row>
    <row r="10746" spans="4:38" s="80" customFormat="1">
      <c r="D10746" s="81"/>
      <c r="E10746" s="81"/>
      <c r="K10746" s="82"/>
      <c r="W10746" s="81"/>
      <c r="X10746" s="81"/>
      <c r="AL10746" s="81"/>
    </row>
    <row r="10747" spans="4:38" s="80" customFormat="1">
      <c r="D10747" s="81"/>
      <c r="E10747" s="81"/>
      <c r="K10747" s="82"/>
      <c r="W10747" s="81"/>
      <c r="X10747" s="81"/>
      <c r="AL10747" s="81"/>
    </row>
    <row r="10748" spans="4:38" s="80" customFormat="1">
      <c r="D10748" s="81"/>
      <c r="E10748" s="81"/>
      <c r="K10748" s="82"/>
      <c r="W10748" s="81"/>
      <c r="X10748" s="81"/>
      <c r="AL10748" s="81"/>
    </row>
    <row r="10749" spans="4:38" s="80" customFormat="1">
      <c r="D10749" s="81"/>
      <c r="E10749" s="81"/>
      <c r="K10749" s="82"/>
      <c r="W10749" s="81"/>
      <c r="X10749" s="81"/>
      <c r="AL10749" s="81"/>
    </row>
    <row r="10750" spans="4:38" s="80" customFormat="1">
      <c r="D10750" s="81"/>
      <c r="E10750" s="81"/>
      <c r="K10750" s="82"/>
      <c r="W10750" s="81"/>
      <c r="X10750" s="81"/>
      <c r="AL10750" s="81"/>
    </row>
    <row r="10751" spans="4:38" s="80" customFormat="1">
      <c r="D10751" s="81"/>
      <c r="E10751" s="81"/>
      <c r="K10751" s="82"/>
      <c r="W10751" s="81"/>
      <c r="X10751" s="81"/>
      <c r="AL10751" s="81"/>
    </row>
    <row r="10752" spans="4:38" s="80" customFormat="1">
      <c r="D10752" s="81"/>
      <c r="E10752" s="81"/>
      <c r="K10752" s="82"/>
      <c r="W10752" s="81"/>
      <c r="X10752" s="81"/>
      <c r="AL10752" s="81"/>
    </row>
    <row r="10753" spans="4:38" s="80" customFormat="1">
      <c r="D10753" s="81"/>
      <c r="E10753" s="81"/>
      <c r="K10753" s="82"/>
      <c r="W10753" s="81"/>
      <c r="X10753" s="81"/>
      <c r="AL10753" s="81"/>
    </row>
    <row r="10754" spans="4:38" s="80" customFormat="1">
      <c r="D10754" s="81"/>
      <c r="E10754" s="81"/>
      <c r="K10754" s="82"/>
      <c r="W10754" s="81"/>
      <c r="X10754" s="81"/>
      <c r="AL10754" s="81"/>
    </row>
    <row r="10755" spans="4:38" s="80" customFormat="1">
      <c r="D10755" s="81"/>
      <c r="E10755" s="81"/>
      <c r="K10755" s="82"/>
      <c r="W10755" s="81"/>
      <c r="X10755" s="81"/>
      <c r="AL10755" s="81"/>
    </row>
    <row r="10756" spans="4:38" s="80" customFormat="1">
      <c r="D10756" s="81"/>
      <c r="E10756" s="81"/>
      <c r="K10756" s="82"/>
      <c r="W10756" s="81"/>
      <c r="X10756" s="81"/>
      <c r="AL10756" s="81"/>
    </row>
    <row r="10757" spans="4:38" s="80" customFormat="1">
      <c r="D10757" s="81"/>
      <c r="E10757" s="81"/>
      <c r="K10757" s="82"/>
      <c r="W10757" s="81"/>
      <c r="X10757" s="81"/>
      <c r="AL10757" s="81"/>
    </row>
    <row r="10758" spans="4:38" s="80" customFormat="1">
      <c r="D10758" s="81"/>
      <c r="E10758" s="81"/>
      <c r="K10758" s="82"/>
      <c r="W10758" s="81"/>
      <c r="X10758" s="81"/>
      <c r="AL10758" s="81"/>
    </row>
    <row r="10759" spans="4:38" s="80" customFormat="1">
      <c r="D10759" s="81"/>
      <c r="E10759" s="81"/>
      <c r="K10759" s="82"/>
      <c r="W10759" s="81"/>
      <c r="X10759" s="81"/>
      <c r="AL10759" s="81"/>
    </row>
    <row r="10760" spans="4:38" s="80" customFormat="1">
      <c r="D10760" s="81"/>
      <c r="E10760" s="81"/>
      <c r="K10760" s="82"/>
      <c r="W10760" s="81"/>
      <c r="X10760" s="81"/>
      <c r="AL10760" s="81"/>
    </row>
    <row r="10761" spans="4:38" s="80" customFormat="1">
      <c r="D10761" s="81"/>
      <c r="E10761" s="81"/>
      <c r="K10761" s="82"/>
      <c r="W10761" s="81"/>
      <c r="X10761" s="81"/>
      <c r="AL10761" s="81"/>
    </row>
    <row r="10762" spans="4:38" s="80" customFormat="1">
      <c r="D10762" s="81"/>
      <c r="E10762" s="81"/>
      <c r="K10762" s="82"/>
      <c r="W10762" s="81"/>
      <c r="X10762" s="81"/>
      <c r="AL10762" s="81"/>
    </row>
    <row r="10763" spans="4:38" s="80" customFormat="1">
      <c r="D10763" s="81"/>
      <c r="E10763" s="81"/>
      <c r="K10763" s="82"/>
      <c r="W10763" s="81"/>
      <c r="X10763" s="81"/>
      <c r="AL10763" s="81"/>
    </row>
    <row r="10764" spans="4:38" s="80" customFormat="1">
      <c r="D10764" s="81"/>
      <c r="E10764" s="81"/>
      <c r="K10764" s="82"/>
      <c r="W10764" s="81"/>
      <c r="X10764" s="81"/>
      <c r="AL10764" s="81"/>
    </row>
    <row r="10765" spans="4:38" s="80" customFormat="1">
      <c r="D10765" s="81"/>
      <c r="E10765" s="81"/>
      <c r="K10765" s="82"/>
      <c r="W10765" s="81"/>
      <c r="X10765" s="81"/>
      <c r="AL10765" s="81"/>
    </row>
    <row r="10766" spans="4:38" s="80" customFormat="1">
      <c r="D10766" s="81"/>
      <c r="E10766" s="81"/>
      <c r="K10766" s="82"/>
      <c r="W10766" s="81"/>
      <c r="X10766" s="81"/>
      <c r="AL10766" s="81"/>
    </row>
    <row r="10767" spans="4:38" s="80" customFormat="1">
      <c r="D10767" s="81"/>
      <c r="E10767" s="81"/>
      <c r="K10767" s="82"/>
      <c r="W10767" s="81"/>
      <c r="X10767" s="81"/>
      <c r="AL10767" s="81"/>
    </row>
    <row r="10768" spans="4:38" s="80" customFormat="1">
      <c r="D10768" s="81"/>
      <c r="E10768" s="81"/>
      <c r="K10768" s="82"/>
      <c r="W10768" s="81"/>
      <c r="X10768" s="81"/>
      <c r="AL10768" s="81"/>
    </row>
    <row r="10769" spans="4:38" s="80" customFormat="1">
      <c r="D10769" s="81"/>
      <c r="E10769" s="81"/>
      <c r="K10769" s="82"/>
      <c r="W10769" s="81"/>
      <c r="X10769" s="81"/>
      <c r="AL10769" s="81"/>
    </row>
    <row r="10770" spans="4:38" s="80" customFormat="1">
      <c r="D10770" s="81"/>
      <c r="E10770" s="81"/>
      <c r="K10770" s="82"/>
      <c r="W10770" s="81"/>
      <c r="X10770" s="81"/>
      <c r="AL10770" s="81"/>
    </row>
    <row r="10771" spans="4:38" s="80" customFormat="1">
      <c r="D10771" s="81"/>
      <c r="E10771" s="81"/>
      <c r="K10771" s="82"/>
      <c r="W10771" s="81"/>
      <c r="X10771" s="81"/>
      <c r="AL10771" s="81"/>
    </row>
    <row r="10772" spans="4:38" s="80" customFormat="1">
      <c r="D10772" s="81"/>
      <c r="E10772" s="81"/>
      <c r="K10772" s="82"/>
      <c r="W10772" s="81"/>
      <c r="X10772" s="81"/>
      <c r="AL10772" s="81"/>
    </row>
    <row r="10773" spans="4:38" s="80" customFormat="1">
      <c r="D10773" s="81"/>
      <c r="E10773" s="81"/>
      <c r="K10773" s="82"/>
      <c r="W10773" s="81"/>
      <c r="X10773" s="81"/>
      <c r="AL10773" s="81"/>
    </row>
    <row r="10774" spans="4:38" s="80" customFormat="1">
      <c r="D10774" s="81"/>
      <c r="E10774" s="81"/>
      <c r="K10774" s="82"/>
      <c r="W10774" s="81"/>
      <c r="X10774" s="81"/>
      <c r="AL10774" s="81"/>
    </row>
    <row r="10775" spans="4:38" s="80" customFormat="1">
      <c r="D10775" s="81"/>
      <c r="E10775" s="81"/>
      <c r="K10775" s="82"/>
      <c r="W10775" s="81"/>
      <c r="X10775" s="81"/>
      <c r="AL10775" s="81"/>
    </row>
    <row r="10776" spans="4:38" s="80" customFormat="1">
      <c r="D10776" s="81"/>
      <c r="E10776" s="81"/>
      <c r="K10776" s="82"/>
      <c r="W10776" s="81"/>
      <c r="X10776" s="81"/>
      <c r="AL10776" s="81"/>
    </row>
    <row r="10777" spans="4:38" s="80" customFormat="1">
      <c r="D10777" s="81"/>
      <c r="E10777" s="81"/>
      <c r="K10777" s="82"/>
      <c r="W10777" s="81"/>
      <c r="X10777" s="81"/>
      <c r="AL10777" s="81"/>
    </row>
    <row r="10778" spans="4:38" s="80" customFormat="1">
      <c r="D10778" s="81"/>
      <c r="E10778" s="81"/>
      <c r="K10778" s="82"/>
      <c r="W10778" s="81"/>
      <c r="X10778" s="81"/>
      <c r="AL10778" s="81"/>
    </row>
    <row r="10779" spans="4:38" s="80" customFormat="1">
      <c r="D10779" s="81"/>
      <c r="E10779" s="81"/>
      <c r="K10779" s="82"/>
      <c r="W10779" s="81"/>
      <c r="X10779" s="81"/>
      <c r="AL10779" s="81"/>
    </row>
    <row r="10780" spans="4:38" s="80" customFormat="1">
      <c r="D10780" s="81"/>
      <c r="E10780" s="81"/>
      <c r="K10780" s="82"/>
      <c r="W10780" s="81"/>
      <c r="X10780" s="81"/>
      <c r="AL10780" s="81"/>
    </row>
    <row r="10781" spans="4:38" s="80" customFormat="1">
      <c r="D10781" s="81"/>
      <c r="E10781" s="81"/>
      <c r="K10781" s="82"/>
      <c r="W10781" s="81"/>
      <c r="X10781" s="81"/>
      <c r="AL10781" s="81"/>
    </row>
    <row r="10782" spans="4:38" s="80" customFormat="1">
      <c r="D10782" s="81"/>
      <c r="E10782" s="81"/>
      <c r="K10782" s="82"/>
      <c r="W10782" s="81"/>
      <c r="X10782" s="81"/>
      <c r="AL10782" s="81"/>
    </row>
    <row r="10783" spans="4:38" s="80" customFormat="1">
      <c r="D10783" s="81"/>
      <c r="E10783" s="81"/>
      <c r="K10783" s="82"/>
      <c r="W10783" s="81"/>
      <c r="X10783" s="81"/>
      <c r="AL10783" s="81"/>
    </row>
    <row r="10784" spans="4:38" s="80" customFormat="1">
      <c r="D10784" s="81"/>
      <c r="E10784" s="81"/>
      <c r="K10784" s="82"/>
      <c r="W10784" s="81"/>
      <c r="X10784" s="81"/>
      <c r="AL10784" s="81"/>
    </row>
    <row r="10785" spans="4:38" s="80" customFormat="1">
      <c r="D10785" s="81"/>
      <c r="E10785" s="81"/>
      <c r="K10785" s="82"/>
      <c r="W10785" s="81"/>
      <c r="X10785" s="81"/>
      <c r="AL10785" s="81"/>
    </row>
    <row r="10786" spans="4:38" s="80" customFormat="1">
      <c r="D10786" s="81"/>
      <c r="E10786" s="81"/>
      <c r="K10786" s="82"/>
      <c r="W10786" s="81"/>
      <c r="X10786" s="81"/>
      <c r="AL10786" s="81"/>
    </row>
    <row r="10787" spans="4:38" s="80" customFormat="1">
      <c r="D10787" s="81"/>
      <c r="E10787" s="81"/>
      <c r="K10787" s="82"/>
      <c r="W10787" s="81"/>
      <c r="X10787" s="81"/>
      <c r="AL10787" s="81"/>
    </row>
    <row r="10788" spans="4:38" s="80" customFormat="1">
      <c r="D10788" s="81"/>
      <c r="E10788" s="81"/>
      <c r="K10788" s="82"/>
      <c r="W10788" s="81"/>
      <c r="X10788" s="81"/>
      <c r="AL10788" s="81"/>
    </row>
    <row r="10789" spans="4:38" s="80" customFormat="1">
      <c r="D10789" s="81"/>
      <c r="E10789" s="81"/>
      <c r="K10789" s="82"/>
      <c r="W10789" s="81"/>
      <c r="X10789" s="81"/>
      <c r="AL10789" s="81"/>
    </row>
    <row r="10790" spans="4:38" s="80" customFormat="1">
      <c r="D10790" s="81"/>
      <c r="E10790" s="81"/>
      <c r="K10790" s="82"/>
      <c r="W10790" s="81"/>
      <c r="X10790" s="81"/>
      <c r="AL10790" s="81"/>
    </row>
    <row r="10791" spans="4:38" s="80" customFormat="1">
      <c r="D10791" s="81"/>
      <c r="E10791" s="81"/>
      <c r="K10791" s="82"/>
      <c r="W10791" s="81"/>
      <c r="X10791" s="81"/>
      <c r="AL10791" s="81"/>
    </row>
    <row r="10792" spans="4:38" s="80" customFormat="1">
      <c r="D10792" s="81"/>
      <c r="E10792" s="81"/>
      <c r="K10792" s="82"/>
      <c r="W10792" s="81"/>
      <c r="X10792" s="81"/>
      <c r="AL10792" s="81"/>
    </row>
    <row r="10793" spans="4:38" s="80" customFormat="1">
      <c r="D10793" s="81"/>
      <c r="E10793" s="81"/>
      <c r="K10793" s="82"/>
      <c r="W10793" s="81"/>
      <c r="X10793" s="81"/>
      <c r="AL10793" s="81"/>
    </row>
    <row r="10794" spans="4:38" s="80" customFormat="1">
      <c r="D10794" s="81"/>
      <c r="E10794" s="81"/>
      <c r="K10794" s="82"/>
      <c r="W10794" s="81"/>
      <c r="X10794" s="81"/>
      <c r="AL10794" s="81"/>
    </row>
    <row r="10795" spans="4:38" s="80" customFormat="1">
      <c r="D10795" s="81"/>
      <c r="E10795" s="81"/>
      <c r="K10795" s="82"/>
      <c r="W10795" s="81"/>
      <c r="X10795" s="81"/>
      <c r="AL10795" s="81"/>
    </row>
    <row r="10796" spans="4:38" s="80" customFormat="1">
      <c r="D10796" s="81"/>
      <c r="E10796" s="81"/>
      <c r="K10796" s="82"/>
      <c r="W10796" s="81"/>
      <c r="X10796" s="81"/>
      <c r="AL10796" s="81"/>
    </row>
    <row r="10797" spans="4:38" s="80" customFormat="1">
      <c r="D10797" s="81"/>
      <c r="E10797" s="81"/>
      <c r="K10797" s="82"/>
      <c r="W10797" s="81"/>
      <c r="X10797" s="81"/>
      <c r="AL10797" s="81"/>
    </row>
    <row r="10798" spans="4:38" s="80" customFormat="1">
      <c r="D10798" s="81"/>
      <c r="E10798" s="81"/>
      <c r="K10798" s="82"/>
      <c r="W10798" s="81"/>
      <c r="X10798" s="81"/>
      <c r="AL10798" s="81"/>
    </row>
    <row r="10799" spans="4:38" s="80" customFormat="1">
      <c r="D10799" s="81"/>
      <c r="E10799" s="81"/>
      <c r="K10799" s="82"/>
      <c r="W10799" s="81"/>
      <c r="X10799" s="81"/>
      <c r="AL10799" s="81"/>
    </row>
    <row r="10800" spans="4:38" s="80" customFormat="1">
      <c r="D10800" s="81"/>
      <c r="E10800" s="81"/>
      <c r="K10800" s="82"/>
      <c r="W10800" s="81"/>
      <c r="X10800" s="81"/>
      <c r="AL10800" s="81"/>
    </row>
    <row r="10801" spans="4:38" s="80" customFormat="1">
      <c r="D10801" s="81"/>
      <c r="E10801" s="81"/>
      <c r="K10801" s="82"/>
      <c r="W10801" s="81"/>
      <c r="X10801" s="81"/>
      <c r="AL10801" s="81"/>
    </row>
    <row r="10802" spans="4:38" s="80" customFormat="1">
      <c r="D10802" s="81"/>
      <c r="E10802" s="81"/>
      <c r="K10802" s="82"/>
      <c r="W10802" s="81"/>
      <c r="X10802" s="81"/>
      <c r="AL10802" s="81"/>
    </row>
    <row r="10803" spans="4:38" s="80" customFormat="1">
      <c r="D10803" s="81"/>
      <c r="E10803" s="81"/>
      <c r="K10803" s="82"/>
      <c r="W10803" s="81"/>
      <c r="X10803" s="81"/>
      <c r="AL10803" s="81"/>
    </row>
    <row r="10804" spans="4:38" s="80" customFormat="1">
      <c r="D10804" s="81"/>
      <c r="E10804" s="81"/>
      <c r="K10804" s="82"/>
      <c r="W10804" s="81"/>
      <c r="X10804" s="81"/>
      <c r="AL10804" s="81"/>
    </row>
    <row r="10805" spans="4:38" s="80" customFormat="1">
      <c r="D10805" s="81"/>
      <c r="E10805" s="81"/>
      <c r="K10805" s="82"/>
      <c r="W10805" s="81"/>
      <c r="X10805" s="81"/>
      <c r="AL10805" s="81"/>
    </row>
    <row r="10806" spans="4:38" s="80" customFormat="1">
      <c r="D10806" s="81"/>
      <c r="E10806" s="81"/>
      <c r="K10806" s="82"/>
      <c r="W10806" s="81"/>
      <c r="X10806" s="81"/>
      <c r="AL10806" s="81"/>
    </row>
    <row r="10807" spans="4:38" s="80" customFormat="1">
      <c r="D10807" s="81"/>
      <c r="E10807" s="81"/>
      <c r="K10807" s="82"/>
      <c r="W10807" s="81"/>
      <c r="X10807" s="81"/>
      <c r="AL10807" s="81"/>
    </row>
    <row r="10808" spans="4:38" s="80" customFormat="1">
      <c r="D10808" s="81"/>
      <c r="E10808" s="81"/>
      <c r="K10808" s="82"/>
      <c r="W10808" s="81"/>
      <c r="X10808" s="81"/>
      <c r="AL10808" s="81"/>
    </row>
    <row r="10809" spans="4:38" s="80" customFormat="1">
      <c r="D10809" s="81"/>
      <c r="E10809" s="81"/>
      <c r="K10809" s="82"/>
      <c r="W10809" s="81"/>
      <c r="X10809" s="81"/>
      <c r="AL10809" s="81"/>
    </row>
    <row r="10810" spans="4:38" s="80" customFormat="1">
      <c r="D10810" s="81"/>
      <c r="E10810" s="81"/>
      <c r="K10810" s="82"/>
      <c r="W10810" s="81"/>
      <c r="X10810" s="81"/>
      <c r="AL10810" s="81"/>
    </row>
    <row r="10811" spans="4:38" s="80" customFormat="1">
      <c r="D10811" s="81"/>
      <c r="E10811" s="81"/>
      <c r="K10811" s="82"/>
      <c r="W10811" s="81"/>
      <c r="X10811" s="81"/>
      <c r="AL10811" s="81"/>
    </row>
    <row r="10812" spans="4:38" s="80" customFormat="1">
      <c r="D10812" s="81"/>
      <c r="E10812" s="81"/>
      <c r="K10812" s="82"/>
      <c r="W10812" s="81"/>
      <c r="X10812" s="81"/>
      <c r="AL10812" s="81"/>
    </row>
    <row r="10813" spans="4:38" s="80" customFormat="1">
      <c r="D10813" s="81"/>
      <c r="E10813" s="81"/>
      <c r="K10813" s="82"/>
      <c r="W10813" s="81"/>
      <c r="X10813" s="81"/>
      <c r="AL10813" s="81"/>
    </row>
    <row r="10814" spans="4:38" s="80" customFormat="1">
      <c r="D10814" s="81"/>
      <c r="E10814" s="81"/>
      <c r="K10814" s="82"/>
      <c r="W10814" s="81"/>
      <c r="X10814" s="81"/>
      <c r="AL10814" s="81"/>
    </row>
    <row r="10815" spans="4:38" s="80" customFormat="1">
      <c r="D10815" s="81"/>
      <c r="E10815" s="81"/>
      <c r="K10815" s="82"/>
      <c r="W10815" s="81"/>
      <c r="X10815" s="81"/>
      <c r="AL10815" s="81"/>
    </row>
    <row r="10816" spans="4:38" s="80" customFormat="1">
      <c r="D10816" s="81"/>
      <c r="E10816" s="81"/>
      <c r="K10816" s="82"/>
      <c r="W10816" s="81"/>
      <c r="X10816" s="81"/>
      <c r="AL10816" s="81"/>
    </row>
    <row r="10817" spans="4:38" s="80" customFormat="1">
      <c r="D10817" s="81"/>
      <c r="E10817" s="81"/>
      <c r="K10817" s="82"/>
      <c r="W10817" s="81"/>
      <c r="X10817" s="81"/>
      <c r="AL10817" s="81"/>
    </row>
    <row r="10818" spans="4:38" s="80" customFormat="1">
      <c r="D10818" s="81"/>
      <c r="E10818" s="81"/>
      <c r="K10818" s="82"/>
      <c r="W10818" s="81"/>
      <c r="X10818" s="81"/>
      <c r="AL10818" s="81"/>
    </row>
    <row r="10819" spans="4:38" s="80" customFormat="1">
      <c r="D10819" s="81"/>
      <c r="E10819" s="81"/>
      <c r="K10819" s="82"/>
      <c r="W10819" s="81"/>
      <c r="X10819" s="81"/>
      <c r="AL10819" s="81"/>
    </row>
    <row r="10820" spans="4:38" s="80" customFormat="1">
      <c r="D10820" s="81"/>
      <c r="E10820" s="81"/>
      <c r="K10820" s="82"/>
      <c r="W10820" s="81"/>
      <c r="X10820" s="81"/>
      <c r="AL10820" s="81"/>
    </row>
    <row r="10821" spans="4:38" s="80" customFormat="1">
      <c r="D10821" s="81"/>
      <c r="E10821" s="81"/>
      <c r="K10821" s="82"/>
      <c r="W10821" s="81"/>
      <c r="X10821" s="81"/>
      <c r="AL10821" s="81"/>
    </row>
    <row r="10822" spans="4:38" s="80" customFormat="1">
      <c r="D10822" s="81"/>
      <c r="E10822" s="81"/>
      <c r="K10822" s="82"/>
      <c r="W10822" s="81"/>
      <c r="X10822" s="81"/>
      <c r="AL10822" s="81"/>
    </row>
    <row r="10823" spans="4:38" s="80" customFormat="1">
      <c r="D10823" s="81"/>
      <c r="E10823" s="81"/>
      <c r="K10823" s="82"/>
      <c r="W10823" s="81"/>
      <c r="X10823" s="81"/>
      <c r="AL10823" s="81"/>
    </row>
    <row r="10824" spans="4:38" s="80" customFormat="1">
      <c r="D10824" s="81"/>
      <c r="E10824" s="81"/>
      <c r="K10824" s="82"/>
      <c r="W10824" s="81"/>
      <c r="X10824" s="81"/>
      <c r="AL10824" s="81"/>
    </row>
    <row r="10825" spans="4:38" s="80" customFormat="1">
      <c r="D10825" s="81"/>
      <c r="E10825" s="81"/>
      <c r="K10825" s="82"/>
      <c r="W10825" s="81"/>
      <c r="X10825" s="81"/>
      <c r="AL10825" s="81"/>
    </row>
    <row r="10826" spans="4:38" s="80" customFormat="1">
      <c r="D10826" s="81"/>
      <c r="E10826" s="81"/>
      <c r="K10826" s="82"/>
      <c r="W10826" s="81"/>
      <c r="X10826" s="81"/>
      <c r="AL10826" s="81"/>
    </row>
    <row r="10827" spans="4:38" s="80" customFormat="1">
      <c r="D10827" s="81"/>
      <c r="E10827" s="81"/>
      <c r="K10827" s="82"/>
      <c r="W10827" s="81"/>
      <c r="X10827" s="81"/>
      <c r="AL10827" s="81"/>
    </row>
    <row r="10828" spans="4:38" s="80" customFormat="1">
      <c r="D10828" s="81"/>
      <c r="E10828" s="81"/>
      <c r="K10828" s="82"/>
      <c r="W10828" s="81"/>
      <c r="X10828" s="81"/>
      <c r="AL10828" s="81"/>
    </row>
    <row r="10829" spans="4:38" s="80" customFormat="1">
      <c r="D10829" s="81"/>
      <c r="E10829" s="81"/>
      <c r="K10829" s="82"/>
      <c r="W10829" s="81"/>
      <c r="X10829" s="81"/>
      <c r="AL10829" s="81"/>
    </row>
    <row r="10830" spans="4:38" s="80" customFormat="1">
      <c r="D10830" s="81"/>
      <c r="E10830" s="81"/>
      <c r="K10830" s="82"/>
      <c r="W10830" s="81"/>
      <c r="X10830" s="81"/>
      <c r="AL10830" s="81"/>
    </row>
    <row r="10831" spans="4:38" s="80" customFormat="1">
      <c r="D10831" s="81"/>
      <c r="E10831" s="81"/>
      <c r="K10831" s="82"/>
      <c r="W10831" s="81"/>
      <c r="X10831" s="81"/>
      <c r="AL10831" s="81"/>
    </row>
    <row r="10832" spans="4:38" s="80" customFormat="1">
      <c r="D10832" s="81"/>
      <c r="E10832" s="81"/>
      <c r="K10832" s="82"/>
      <c r="W10832" s="81"/>
      <c r="X10832" s="81"/>
      <c r="AL10832" s="81"/>
    </row>
    <row r="10833" spans="4:38" s="80" customFormat="1">
      <c r="D10833" s="81"/>
      <c r="E10833" s="81"/>
      <c r="K10833" s="82"/>
      <c r="W10833" s="81"/>
      <c r="X10833" s="81"/>
      <c r="AL10833" s="81"/>
    </row>
    <row r="10834" spans="4:38" s="80" customFormat="1">
      <c r="D10834" s="81"/>
      <c r="E10834" s="81"/>
      <c r="K10834" s="82"/>
      <c r="W10834" s="81"/>
      <c r="X10834" s="81"/>
      <c r="AL10834" s="81"/>
    </row>
    <row r="10835" spans="4:38" s="80" customFormat="1">
      <c r="D10835" s="81"/>
      <c r="E10835" s="81"/>
      <c r="K10835" s="82"/>
      <c r="W10835" s="81"/>
      <c r="X10835" s="81"/>
      <c r="AL10835" s="81"/>
    </row>
    <row r="10836" spans="4:38" s="80" customFormat="1">
      <c r="D10836" s="81"/>
      <c r="E10836" s="81"/>
      <c r="K10836" s="82"/>
      <c r="W10836" s="81"/>
      <c r="X10836" s="81"/>
      <c r="AL10836" s="81"/>
    </row>
    <row r="10837" spans="4:38" s="80" customFormat="1">
      <c r="D10837" s="81"/>
      <c r="E10837" s="81"/>
      <c r="K10837" s="82"/>
      <c r="W10837" s="81"/>
      <c r="X10837" s="81"/>
      <c r="AL10837" s="81"/>
    </row>
    <row r="10838" spans="4:38" s="80" customFormat="1">
      <c r="D10838" s="81"/>
      <c r="E10838" s="81"/>
      <c r="K10838" s="82"/>
      <c r="W10838" s="81"/>
      <c r="X10838" s="81"/>
      <c r="AL10838" s="81"/>
    </row>
    <row r="10839" spans="4:38" s="80" customFormat="1">
      <c r="D10839" s="81"/>
      <c r="E10839" s="81"/>
      <c r="K10839" s="82"/>
      <c r="W10839" s="81"/>
      <c r="X10839" s="81"/>
      <c r="AL10839" s="81"/>
    </row>
    <row r="10840" spans="4:38" s="80" customFormat="1">
      <c r="D10840" s="81"/>
      <c r="E10840" s="81"/>
      <c r="K10840" s="82"/>
      <c r="W10840" s="81"/>
      <c r="X10840" s="81"/>
      <c r="AL10840" s="81"/>
    </row>
    <row r="10841" spans="4:38" s="80" customFormat="1">
      <c r="D10841" s="81"/>
      <c r="E10841" s="81"/>
      <c r="K10841" s="82"/>
      <c r="W10841" s="81"/>
      <c r="X10841" s="81"/>
      <c r="AL10841" s="81"/>
    </row>
    <row r="10842" spans="4:38" s="80" customFormat="1">
      <c r="D10842" s="81"/>
      <c r="E10842" s="81"/>
      <c r="K10842" s="82"/>
      <c r="W10842" s="81"/>
      <c r="X10842" s="81"/>
      <c r="AL10842" s="81"/>
    </row>
    <row r="10843" spans="4:38" s="80" customFormat="1">
      <c r="D10843" s="81"/>
      <c r="E10843" s="81"/>
      <c r="K10843" s="82"/>
      <c r="W10843" s="81"/>
      <c r="X10843" s="81"/>
      <c r="AL10843" s="81"/>
    </row>
    <row r="10844" spans="4:38" s="80" customFormat="1">
      <c r="D10844" s="81"/>
      <c r="E10844" s="81"/>
      <c r="K10844" s="82"/>
      <c r="W10844" s="81"/>
      <c r="X10844" s="81"/>
      <c r="AL10844" s="81"/>
    </row>
    <row r="10845" spans="4:38" s="80" customFormat="1">
      <c r="D10845" s="81"/>
      <c r="E10845" s="81"/>
      <c r="K10845" s="82"/>
      <c r="W10845" s="81"/>
      <c r="X10845" s="81"/>
      <c r="AL10845" s="81"/>
    </row>
    <row r="10846" spans="4:38" s="80" customFormat="1">
      <c r="D10846" s="81"/>
      <c r="E10846" s="81"/>
      <c r="K10846" s="82"/>
      <c r="W10846" s="81"/>
      <c r="X10846" s="81"/>
      <c r="AL10846" s="81"/>
    </row>
    <row r="10847" spans="4:38" s="80" customFormat="1">
      <c r="D10847" s="81"/>
      <c r="E10847" s="81"/>
      <c r="K10847" s="82"/>
      <c r="W10847" s="81"/>
      <c r="X10847" s="81"/>
      <c r="AL10847" s="81"/>
    </row>
    <row r="10848" spans="4:38" s="80" customFormat="1">
      <c r="D10848" s="81"/>
      <c r="E10848" s="81"/>
      <c r="K10848" s="82"/>
      <c r="W10848" s="81"/>
      <c r="X10848" s="81"/>
      <c r="AL10848" s="81"/>
    </row>
    <row r="10849" spans="4:38" s="80" customFormat="1">
      <c r="D10849" s="81"/>
      <c r="E10849" s="81"/>
      <c r="K10849" s="82"/>
      <c r="W10849" s="81"/>
      <c r="X10849" s="81"/>
      <c r="AL10849" s="81"/>
    </row>
    <row r="10850" spans="4:38" s="80" customFormat="1">
      <c r="D10850" s="81"/>
      <c r="E10850" s="81"/>
      <c r="K10850" s="82"/>
      <c r="W10850" s="81"/>
      <c r="X10850" s="81"/>
      <c r="AL10850" s="81"/>
    </row>
    <row r="10851" spans="4:38" s="80" customFormat="1">
      <c r="D10851" s="81"/>
      <c r="E10851" s="81"/>
      <c r="K10851" s="82"/>
      <c r="W10851" s="81"/>
      <c r="X10851" s="81"/>
      <c r="AL10851" s="81"/>
    </row>
    <row r="10852" spans="4:38" s="80" customFormat="1">
      <c r="D10852" s="81"/>
      <c r="E10852" s="81"/>
      <c r="K10852" s="82"/>
      <c r="W10852" s="81"/>
      <c r="X10852" s="81"/>
      <c r="AL10852" s="81"/>
    </row>
    <row r="10853" spans="4:38" s="80" customFormat="1">
      <c r="D10853" s="81"/>
      <c r="E10853" s="81"/>
      <c r="K10853" s="82"/>
      <c r="W10853" s="81"/>
      <c r="X10853" s="81"/>
      <c r="AL10853" s="81"/>
    </row>
    <row r="10854" spans="4:38" s="80" customFormat="1">
      <c r="D10854" s="81"/>
      <c r="E10854" s="81"/>
      <c r="K10854" s="82"/>
      <c r="W10854" s="81"/>
      <c r="X10854" s="81"/>
      <c r="AL10854" s="81"/>
    </row>
    <row r="10855" spans="4:38" s="80" customFormat="1">
      <c r="D10855" s="81"/>
      <c r="E10855" s="81"/>
      <c r="K10855" s="82"/>
      <c r="W10855" s="81"/>
      <c r="X10855" s="81"/>
      <c r="AL10855" s="81"/>
    </row>
    <row r="10856" spans="4:38" s="80" customFormat="1">
      <c r="D10856" s="81"/>
      <c r="E10856" s="81"/>
      <c r="K10856" s="82"/>
      <c r="W10856" s="81"/>
      <c r="X10856" s="81"/>
      <c r="AL10856" s="81"/>
    </row>
    <row r="10857" spans="4:38" s="80" customFormat="1">
      <c r="D10857" s="81"/>
      <c r="E10857" s="81"/>
      <c r="K10857" s="82"/>
      <c r="W10857" s="81"/>
      <c r="X10857" s="81"/>
      <c r="AL10857" s="81"/>
    </row>
    <row r="10858" spans="4:38" s="80" customFormat="1">
      <c r="D10858" s="81"/>
      <c r="E10858" s="81"/>
      <c r="K10858" s="82"/>
      <c r="W10858" s="81"/>
      <c r="X10858" s="81"/>
      <c r="AL10858" s="81"/>
    </row>
    <row r="10859" spans="4:38" s="80" customFormat="1">
      <c r="D10859" s="81"/>
      <c r="E10859" s="81"/>
      <c r="K10859" s="82"/>
      <c r="W10859" s="81"/>
      <c r="X10859" s="81"/>
      <c r="AL10859" s="81"/>
    </row>
    <row r="10860" spans="4:38" s="80" customFormat="1">
      <c r="D10860" s="81"/>
      <c r="E10860" s="81"/>
      <c r="K10860" s="82"/>
      <c r="W10860" s="81"/>
      <c r="X10860" s="81"/>
      <c r="AL10860" s="81"/>
    </row>
    <row r="10861" spans="4:38" s="80" customFormat="1">
      <c r="D10861" s="81"/>
      <c r="E10861" s="81"/>
      <c r="K10861" s="82"/>
      <c r="W10861" s="81"/>
      <c r="X10861" s="81"/>
      <c r="AL10861" s="81"/>
    </row>
    <row r="10862" spans="4:38" s="80" customFormat="1">
      <c r="D10862" s="81"/>
      <c r="E10862" s="81"/>
      <c r="K10862" s="82"/>
      <c r="W10862" s="81"/>
      <c r="X10862" s="81"/>
      <c r="AL10862" s="81"/>
    </row>
    <row r="10863" spans="4:38" s="80" customFormat="1">
      <c r="D10863" s="81"/>
      <c r="E10863" s="81"/>
      <c r="K10863" s="82"/>
      <c r="W10863" s="81"/>
      <c r="X10863" s="81"/>
      <c r="AL10863" s="81"/>
    </row>
    <row r="10864" spans="4:38" s="80" customFormat="1">
      <c r="D10864" s="81"/>
      <c r="E10864" s="81"/>
      <c r="K10864" s="82"/>
      <c r="W10864" s="81"/>
      <c r="X10864" s="81"/>
      <c r="AL10864" s="81"/>
    </row>
    <row r="10865" spans="4:38" s="80" customFormat="1">
      <c r="D10865" s="81"/>
      <c r="E10865" s="81"/>
      <c r="K10865" s="82"/>
      <c r="W10865" s="81"/>
      <c r="X10865" s="81"/>
      <c r="AL10865" s="81"/>
    </row>
    <row r="10866" spans="4:38" s="80" customFormat="1">
      <c r="D10866" s="81"/>
      <c r="E10866" s="81"/>
      <c r="K10866" s="82"/>
      <c r="W10866" s="81"/>
      <c r="X10866" s="81"/>
      <c r="AL10866" s="81"/>
    </row>
    <row r="10867" spans="4:38" s="80" customFormat="1">
      <c r="D10867" s="81"/>
      <c r="E10867" s="81"/>
      <c r="K10867" s="82"/>
      <c r="W10867" s="81"/>
      <c r="X10867" s="81"/>
      <c r="AL10867" s="81"/>
    </row>
    <row r="10868" spans="4:38" s="80" customFormat="1">
      <c r="D10868" s="81"/>
      <c r="E10868" s="81"/>
      <c r="K10868" s="82"/>
      <c r="W10868" s="81"/>
      <c r="X10868" s="81"/>
      <c r="AL10868" s="81"/>
    </row>
    <row r="10869" spans="4:38" s="80" customFormat="1">
      <c r="D10869" s="81"/>
      <c r="E10869" s="81"/>
      <c r="K10869" s="82"/>
      <c r="W10869" s="81"/>
      <c r="X10869" s="81"/>
      <c r="AL10869" s="81"/>
    </row>
    <row r="10870" spans="4:38" s="80" customFormat="1">
      <c r="D10870" s="81"/>
      <c r="E10870" s="81"/>
      <c r="K10870" s="82"/>
      <c r="W10870" s="81"/>
      <c r="X10870" s="81"/>
      <c r="AL10870" s="81"/>
    </row>
    <row r="10871" spans="4:38" s="80" customFormat="1">
      <c r="D10871" s="81"/>
      <c r="E10871" s="81"/>
      <c r="K10871" s="82"/>
      <c r="W10871" s="81"/>
      <c r="X10871" s="81"/>
      <c r="AL10871" s="81"/>
    </row>
    <row r="10872" spans="4:38" s="80" customFormat="1">
      <c r="D10872" s="81"/>
      <c r="E10872" s="81"/>
      <c r="K10872" s="82"/>
      <c r="W10872" s="81"/>
      <c r="X10872" s="81"/>
      <c r="AL10872" s="81"/>
    </row>
    <row r="10873" spans="4:38" s="80" customFormat="1">
      <c r="D10873" s="81"/>
      <c r="E10873" s="81"/>
      <c r="K10873" s="82"/>
      <c r="W10873" s="81"/>
      <c r="X10873" s="81"/>
      <c r="AL10873" s="81"/>
    </row>
    <row r="10874" spans="4:38" s="80" customFormat="1">
      <c r="D10874" s="81"/>
      <c r="E10874" s="81"/>
      <c r="K10874" s="82"/>
      <c r="W10874" s="81"/>
      <c r="X10874" s="81"/>
      <c r="AL10874" s="81"/>
    </row>
    <row r="10875" spans="4:38" s="80" customFormat="1">
      <c r="D10875" s="81"/>
      <c r="E10875" s="81"/>
      <c r="K10875" s="82"/>
      <c r="W10875" s="81"/>
      <c r="X10875" s="81"/>
      <c r="AL10875" s="81"/>
    </row>
    <row r="10876" spans="4:38" s="80" customFormat="1">
      <c r="D10876" s="81"/>
      <c r="E10876" s="81"/>
      <c r="K10876" s="82"/>
      <c r="W10876" s="81"/>
      <c r="X10876" s="81"/>
      <c r="AL10876" s="81"/>
    </row>
    <row r="10877" spans="4:38" s="80" customFormat="1">
      <c r="D10877" s="81"/>
      <c r="E10877" s="81"/>
      <c r="K10877" s="82"/>
      <c r="W10877" s="81"/>
      <c r="X10877" s="81"/>
      <c r="AL10877" s="81"/>
    </row>
    <row r="10878" spans="4:38" s="80" customFormat="1">
      <c r="D10878" s="81"/>
      <c r="E10878" s="81"/>
      <c r="K10878" s="82"/>
      <c r="W10878" s="81"/>
      <c r="X10878" s="81"/>
      <c r="AL10878" s="81"/>
    </row>
    <row r="10879" spans="4:38" s="80" customFormat="1">
      <c r="D10879" s="81"/>
      <c r="E10879" s="81"/>
      <c r="K10879" s="82"/>
      <c r="W10879" s="81"/>
      <c r="X10879" s="81"/>
      <c r="AL10879" s="81"/>
    </row>
    <row r="10880" spans="4:38" s="80" customFormat="1">
      <c r="D10880" s="81"/>
      <c r="E10880" s="81"/>
      <c r="K10880" s="82"/>
      <c r="W10880" s="81"/>
      <c r="X10880" s="81"/>
      <c r="AL10880" s="81"/>
    </row>
    <row r="10881" spans="4:38" s="80" customFormat="1">
      <c r="D10881" s="81"/>
      <c r="E10881" s="81"/>
      <c r="K10881" s="82"/>
      <c r="W10881" s="81"/>
      <c r="X10881" s="81"/>
      <c r="AL10881" s="81"/>
    </row>
    <row r="10882" spans="4:38" s="80" customFormat="1">
      <c r="D10882" s="81"/>
      <c r="E10882" s="81"/>
      <c r="K10882" s="82"/>
      <c r="W10882" s="81"/>
      <c r="X10882" s="81"/>
      <c r="AL10882" s="81"/>
    </row>
    <row r="10883" spans="4:38" s="80" customFormat="1">
      <c r="D10883" s="81"/>
      <c r="E10883" s="81"/>
      <c r="K10883" s="82"/>
      <c r="W10883" s="81"/>
      <c r="X10883" s="81"/>
      <c r="AL10883" s="81"/>
    </row>
    <row r="10884" spans="4:38" s="80" customFormat="1">
      <c r="D10884" s="81"/>
      <c r="E10884" s="81"/>
      <c r="K10884" s="82"/>
      <c r="W10884" s="81"/>
      <c r="X10884" s="81"/>
      <c r="AL10884" s="81"/>
    </row>
    <row r="10885" spans="4:38" s="80" customFormat="1">
      <c r="D10885" s="81"/>
      <c r="E10885" s="81"/>
      <c r="K10885" s="82"/>
      <c r="W10885" s="81"/>
      <c r="X10885" s="81"/>
      <c r="AL10885" s="81"/>
    </row>
    <row r="10886" spans="4:38" s="80" customFormat="1">
      <c r="D10886" s="81"/>
      <c r="E10886" s="81"/>
      <c r="K10886" s="82"/>
      <c r="W10886" s="81"/>
      <c r="X10886" s="81"/>
      <c r="AL10886" s="81"/>
    </row>
    <row r="10887" spans="4:38" s="80" customFormat="1">
      <c r="D10887" s="81"/>
      <c r="E10887" s="81"/>
      <c r="K10887" s="82"/>
      <c r="W10887" s="81"/>
      <c r="X10887" s="81"/>
      <c r="AL10887" s="81"/>
    </row>
    <row r="10888" spans="4:38" s="80" customFormat="1">
      <c r="D10888" s="81"/>
      <c r="E10888" s="81"/>
      <c r="K10888" s="82"/>
      <c r="W10888" s="81"/>
      <c r="X10888" s="81"/>
      <c r="AL10888" s="81"/>
    </row>
    <row r="10889" spans="4:38" s="80" customFormat="1">
      <c r="D10889" s="81"/>
      <c r="E10889" s="81"/>
      <c r="K10889" s="82"/>
      <c r="W10889" s="81"/>
      <c r="X10889" s="81"/>
      <c r="AL10889" s="81"/>
    </row>
    <row r="10890" spans="4:38" s="80" customFormat="1">
      <c r="D10890" s="81"/>
      <c r="E10890" s="81"/>
      <c r="K10890" s="82"/>
      <c r="W10890" s="81"/>
      <c r="X10890" s="81"/>
      <c r="AL10890" s="81"/>
    </row>
    <row r="10891" spans="4:38" s="80" customFormat="1">
      <c r="D10891" s="81"/>
      <c r="E10891" s="81"/>
      <c r="K10891" s="82"/>
      <c r="W10891" s="81"/>
      <c r="X10891" s="81"/>
      <c r="AL10891" s="81"/>
    </row>
    <row r="10892" spans="4:38" s="80" customFormat="1">
      <c r="D10892" s="81"/>
      <c r="E10892" s="81"/>
      <c r="K10892" s="82"/>
      <c r="W10892" s="81"/>
      <c r="X10892" s="81"/>
      <c r="AL10892" s="81"/>
    </row>
    <row r="10893" spans="4:38" s="80" customFormat="1">
      <c r="D10893" s="81"/>
      <c r="E10893" s="81"/>
      <c r="K10893" s="82"/>
      <c r="W10893" s="81"/>
      <c r="X10893" s="81"/>
      <c r="AL10893" s="81"/>
    </row>
    <row r="10894" spans="4:38" s="80" customFormat="1">
      <c r="D10894" s="81"/>
      <c r="E10894" s="81"/>
      <c r="K10894" s="82"/>
      <c r="W10894" s="81"/>
      <c r="X10894" s="81"/>
      <c r="AL10894" s="81"/>
    </row>
    <row r="10895" spans="4:38" s="80" customFormat="1">
      <c r="D10895" s="81"/>
      <c r="E10895" s="81"/>
      <c r="K10895" s="82"/>
      <c r="W10895" s="81"/>
      <c r="X10895" s="81"/>
      <c r="AL10895" s="81"/>
    </row>
    <row r="10896" spans="4:38" s="80" customFormat="1">
      <c r="D10896" s="81"/>
      <c r="E10896" s="81"/>
      <c r="K10896" s="82"/>
      <c r="W10896" s="81"/>
      <c r="X10896" s="81"/>
      <c r="AL10896" s="81"/>
    </row>
    <row r="10897" spans="4:38" s="80" customFormat="1">
      <c r="D10897" s="81"/>
      <c r="E10897" s="81"/>
      <c r="K10897" s="82"/>
      <c r="W10897" s="81"/>
      <c r="X10897" s="81"/>
      <c r="AL10897" s="81"/>
    </row>
    <row r="10898" spans="4:38" s="80" customFormat="1">
      <c r="D10898" s="81"/>
      <c r="E10898" s="81"/>
      <c r="K10898" s="82"/>
      <c r="W10898" s="81"/>
      <c r="X10898" s="81"/>
      <c r="AL10898" s="81"/>
    </row>
    <row r="10899" spans="4:38" s="80" customFormat="1">
      <c r="D10899" s="81"/>
      <c r="E10899" s="81"/>
      <c r="K10899" s="82"/>
      <c r="W10899" s="81"/>
      <c r="X10899" s="81"/>
      <c r="AL10899" s="81"/>
    </row>
    <row r="10900" spans="4:38" s="80" customFormat="1">
      <c r="D10900" s="81"/>
      <c r="E10900" s="81"/>
      <c r="K10900" s="82"/>
      <c r="W10900" s="81"/>
      <c r="X10900" s="81"/>
      <c r="AL10900" s="81"/>
    </row>
    <row r="10901" spans="4:38" s="80" customFormat="1">
      <c r="D10901" s="81"/>
      <c r="E10901" s="81"/>
      <c r="K10901" s="82"/>
      <c r="W10901" s="81"/>
      <c r="X10901" s="81"/>
      <c r="AL10901" s="81"/>
    </row>
    <row r="10902" spans="4:38" s="80" customFormat="1">
      <c r="D10902" s="81"/>
      <c r="E10902" s="81"/>
      <c r="K10902" s="82"/>
      <c r="W10902" s="81"/>
      <c r="X10902" s="81"/>
      <c r="AL10902" s="81"/>
    </row>
    <row r="10903" spans="4:38" s="80" customFormat="1">
      <c r="D10903" s="81"/>
      <c r="E10903" s="81"/>
      <c r="K10903" s="82"/>
      <c r="W10903" s="81"/>
      <c r="X10903" s="81"/>
      <c r="AL10903" s="81"/>
    </row>
    <row r="10904" spans="4:38" s="80" customFormat="1">
      <c r="D10904" s="81"/>
      <c r="E10904" s="81"/>
      <c r="K10904" s="82"/>
      <c r="W10904" s="81"/>
      <c r="X10904" s="81"/>
      <c r="AL10904" s="81"/>
    </row>
    <row r="10905" spans="4:38" s="80" customFormat="1">
      <c r="D10905" s="81"/>
      <c r="E10905" s="81"/>
      <c r="K10905" s="82"/>
      <c r="W10905" s="81"/>
      <c r="X10905" s="81"/>
      <c r="AL10905" s="81"/>
    </row>
    <row r="10906" spans="4:38" s="80" customFormat="1">
      <c r="D10906" s="81"/>
      <c r="E10906" s="81"/>
      <c r="K10906" s="82"/>
      <c r="W10906" s="81"/>
      <c r="X10906" s="81"/>
      <c r="AL10906" s="81"/>
    </row>
    <row r="10907" spans="4:38" s="80" customFormat="1">
      <c r="D10907" s="81"/>
      <c r="E10907" s="81"/>
      <c r="K10907" s="82"/>
      <c r="W10907" s="81"/>
      <c r="X10907" s="81"/>
      <c r="AL10907" s="81"/>
    </row>
    <row r="10908" spans="4:38" s="80" customFormat="1">
      <c r="D10908" s="81"/>
      <c r="E10908" s="81"/>
      <c r="K10908" s="82"/>
      <c r="W10908" s="81"/>
      <c r="X10908" s="81"/>
      <c r="AL10908" s="81"/>
    </row>
    <row r="10909" spans="4:38" s="80" customFormat="1">
      <c r="D10909" s="81"/>
      <c r="E10909" s="81"/>
      <c r="K10909" s="82"/>
      <c r="W10909" s="81"/>
      <c r="X10909" s="81"/>
      <c r="AL10909" s="81"/>
    </row>
    <row r="10910" spans="4:38" s="80" customFormat="1">
      <c r="D10910" s="81"/>
      <c r="E10910" s="81"/>
      <c r="K10910" s="82"/>
      <c r="W10910" s="81"/>
      <c r="X10910" s="81"/>
      <c r="AL10910" s="81"/>
    </row>
    <row r="10911" spans="4:38" s="80" customFormat="1">
      <c r="D10911" s="81"/>
      <c r="E10911" s="81"/>
      <c r="K10911" s="82"/>
      <c r="W10911" s="81"/>
      <c r="X10911" s="81"/>
      <c r="AL10911" s="81"/>
    </row>
    <row r="10912" spans="4:38" s="80" customFormat="1">
      <c r="D10912" s="81"/>
      <c r="E10912" s="81"/>
      <c r="K10912" s="82"/>
      <c r="W10912" s="81"/>
      <c r="X10912" s="81"/>
      <c r="AL10912" s="81"/>
    </row>
    <row r="10913" spans="4:38" s="80" customFormat="1">
      <c r="D10913" s="81"/>
      <c r="E10913" s="81"/>
      <c r="K10913" s="82"/>
      <c r="W10913" s="81"/>
      <c r="X10913" s="81"/>
      <c r="AL10913" s="81"/>
    </row>
    <row r="10914" spans="4:38" s="80" customFormat="1">
      <c r="D10914" s="81"/>
      <c r="E10914" s="81"/>
      <c r="K10914" s="82"/>
      <c r="W10914" s="81"/>
      <c r="X10914" s="81"/>
      <c r="AL10914" s="81"/>
    </row>
    <row r="10915" spans="4:38" s="80" customFormat="1">
      <c r="D10915" s="81"/>
      <c r="E10915" s="81"/>
      <c r="K10915" s="82"/>
      <c r="W10915" s="81"/>
      <c r="X10915" s="81"/>
      <c r="AL10915" s="81"/>
    </row>
    <row r="10916" spans="4:38" s="80" customFormat="1">
      <c r="D10916" s="81"/>
      <c r="E10916" s="81"/>
      <c r="K10916" s="82"/>
      <c r="W10916" s="81"/>
      <c r="X10916" s="81"/>
      <c r="AL10916" s="81"/>
    </row>
    <row r="10917" spans="4:38" s="80" customFormat="1">
      <c r="D10917" s="81"/>
      <c r="E10917" s="81"/>
      <c r="K10917" s="82"/>
      <c r="W10917" s="81"/>
      <c r="X10917" s="81"/>
      <c r="AL10917" s="81"/>
    </row>
    <row r="10918" spans="4:38" s="80" customFormat="1">
      <c r="D10918" s="81"/>
      <c r="E10918" s="81"/>
      <c r="K10918" s="82"/>
      <c r="W10918" s="81"/>
      <c r="X10918" s="81"/>
      <c r="AL10918" s="81"/>
    </row>
    <row r="10919" spans="4:38" s="80" customFormat="1">
      <c r="D10919" s="81"/>
      <c r="E10919" s="81"/>
      <c r="K10919" s="82"/>
      <c r="W10919" s="81"/>
      <c r="X10919" s="81"/>
      <c r="AL10919" s="81"/>
    </row>
    <row r="10920" spans="4:38" s="80" customFormat="1">
      <c r="D10920" s="81"/>
      <c r="E10920" s="81"/>
      <c r="K10920" s="82"/>
      <c r="W10920" s="81"/>
      <c r="X10920" s="81"/>
      <c r="AL10920" s="81"/>
    </row>
    <row r="10921" spans="4:38" s="80" customFormat="1">
      <c r="D10921" s="81"/>
      <c r="E10921" s="81"/>
      <c r="K10921" s="82"/>
      <c r="W10921" s="81"/>
      <c r="X10921" s="81"/>
      <c r="AL10921" s="81"/>
    </row>
    <row r="10922" spans="4:38" s="80" customFormat="1">
      <c r="D10922" s="81"/>
      <c r="E10922" s="81"/>
      <c r="K10922" s="82"/>
      <c r="W10922" s="81"/>
      <c r="X10922" s="81"/>
      <c r="AL10922" s="81"/>
    </row>
    <row r="10923" spans="4:38" s="80" customFormat="1">
      <c r="D10923" s="81"/>
      <c r="E10923" s="81"/>
      <c r="K10923" s="82"/>
      <c r="W10923" s="81"/>
      <c r="X10923" s="81"/>
      <c r="AL10923" s="81"/>
    </row>
    <row r="10924" spans="4:38" s="80" customFormat="1">
      <c r="D10924" s="81"/>
      <c r="E10924" s="81"/>
      <c r="K10924" s="82"/>
      <c r="W10924" s="81"/>
      <c r="X10924" s="81"/>
      <c r="AL10924" s="81"/>
    </row>
    <row r="10925" spans="4:38" s="80" customFormat="1">
      <c r="D10925" s="81"/>
      <c r="E10925" s="81"/>
      <c r="K10925" s="82"/>
      <c r="W10925" s="81"/>
      <c r="X10925" s="81"/>
      <c r="AL10925" s="81"/>
    </row>
    <row r="10926" spans="4:38" s="80" customFormat="1">
      <c r="D10926" s="81"/>
      <c r="E10926" s="81"/>
      <c r="K10926" s="82"/>
      <c r="W10926" s="81"/>
      <c r="X10926" s="81"/>
      <c r="AL10926" s="81"/>
    </row>
    <row r="10927" spans="4:38" s="80" customFormat="1">
      <c r="D10927" s="81"/>
      <c r="E10927" s="81"/>
      <c r="K10927" s="82"/>
      <c r="W10927" s="81"/>
      <c r="X10927" s="81"/>
      <c r="AL10927" s="81"/>
    </row>
    <row r="10928" spans="4:38" s="80" customFormat="1">
      <c r="D10928" s="81"/>
      <c r="E10928" s="81"/>
      <c r="K10928" s="82"/>
      <c r="W10928" s="81"/>
      <c r="X10928" s="81"/>
      <c r="AL10928" s="81"/>
    </row>
    <row r="10929" spans="4:38" s="80" customFormat="1">
      <c r="D10929" s="81"/>
      <c r="E10929" s="81"/>
      <c r="K10929" s="82"/>
      <c r="W10929" s="81"/>
      <c r="X10929" s="81"/>
      <c r="AL10929" s="81"/>
    </row>
    <row r="10930" spans="4:38" s="80" customFormat="1">
      <c r="D10930" s="81"/>
      <c r="E10930" s="81"/>
      <c r="K10930" s="82"/>
      <c r="W10930" s="81"/>
      <c r="X10930" s="81"/>
      <c r="AL10930" s="81"/>
    </row>
    <row r="10931" spans="4:38" s="80" customFormat="1">
      <c r="D10931" s="81"/>
      <c r="E10931" s="81"/>
      <c r="K10931" s="82"/>
      <c r="W10931" s="81"/>
      <c r="X10931" s="81"/>
      <c r="AL10931" s="81"/>
    </row>
    <row r="10932" spans="4:38" s="80" customFormat="1">
      <c r="D10932" s="81"/>
      <c r="E10932" s="81"/>
      <c r="K10932" s="82"/>
      <c r="W10932" s="81"/>
      <c r="X10932" s="81"/>
      <c r="AL10932" s="81"/>
    </row>
    <row r="10933" spans="4:38" s="80" customFormat="1">
      <c r="D10933" s="81"/>
      <c r="E10933" s="81"/>
      <c r="K10933" s="82"/>
      <c r="W10933" s="81"/>
      <c r="X10933" s="81"/>
      <c r="AL10933" s="81"/>
    </row>
    <row r="10934" spans="4:38" s="80" customFormat="1">
      <c r="D10934" s="81"/>
      <c r="E10934" s="81"/>
      <c r="K10934" s="82"/>
      <c r="W10934" s="81"/>
      <c r="X10934" s="81"/>
      <c r="AL10934" s="81"/>
    </row>
    <row r="10935" spans="4:38" s="80" customFormat="1">
      <c r="D10935" s="81"/>
      <c r="E10935" s="81"/>
      <c r="K10935" s="82"/>
      <c r="W10935" s="81"/>
      <c r="X10935" s="81"/>
      <c r="AL10935" s="81"/>
    </row>
    <row r="10936" spans="4:38" s="80" customFormat="1">
      <c r="D10936" s="81"/>
      <c r="E10936" s="81"/>
      <c r="K10936" s="82"/>
      <c r="W10936" s="81"/>
      <c r="X10936" s="81"/>
      <c r="AL10936" s="81"/>
    </row>
    <row r="10937" spans="4:38" s="80" customFormat="1">
      <c r="D10937" s="81"/>
      <c r="E10937" s="81"/>
      <c r="K10937" s="82"/>
      <c r="W10937" s="81"/>
      <c r="X10937" s="81"/>
      <c r="AL10937" s="81"/>
    </row>
    <row r="10938" spans="4:38" s="80" customFormat="1">
      <c r="D10938" s="81"/>
      <c r="E10938" s="81"/>
      <c r="K10938" s="82"/>
      <c r="W10938" s="81"/>
      <c r="X10938" s="81"/>
      <c r="AL10938" s="81"/>
    </row>
    <row r="10939" spans="4:38" s="80" customFormat="1">
      <c r="D10939" s="81"/>
      <c r="E10939" s="81"/>
      <c r="K10939" s="82"/>
      <c r="W10939" s="81"/>
      <c r="X10939" s="81"/>
      <c r="AL10939" s="81"/>
    </row>
    <row r="10940" spans="4:38" s="80" customFormat="1">
      <c r="D10940" s="81"/>
      <c r="E10940" s="81"/>
      <c r="K10940" s="82"/>
      <c r="W10940" s="81"/>
      <c r="X10940" s="81"/>
      <c r="AL10940" s="81"/>
    </row>
    <row r="10941" spans="4:38" s="80" customFormat="1">
      <c r="D10941" s="81"/>
      <c r="E10941" s="81"/>
      <c r="K10941" s="82"/>
      <c r="W10941" s="81"/>
      <c r="X10941" s="81"/>
      <c r="AL10941" s="81"/>
    </row>
    <row r="10942" spans="4:38" s="80" customFormat="1">
      <c r="D10942" s="81"/>
      <c r="E10942" s="81"/>
      <c r="K10942" s="82"/>
      <c r="W10942" s="81"/>
      <c r="X10942" s="81"/>
      <c r="AL10942" s="81"/>
    </row>
    <row r="10943" spans="4:38" s="80" customFormat="1">
      <c r="D10943" s="81"/>
      <c r="E10943" s="81"/>
      <c r="K10943" s="82"/>
      <c r="W10943" s="81"/>
      <c r="X10943" s="81"/>
      <c r="AL10943" s="81"/>
    </row>
    <row r="10944" spans="4:38" s="80" customFormat="1">
      <c r="D10944" s="81"/>
      <c r="E10944" s="81"/>
      <c r="K10944" s="82"/>
      <c r="W10944" s="81"/>
      <c r="X10944" s="81"/>
      <c r="AL10944" s="81"/>
    </row>
    <row r="10945" spans="4:38" s="80" customFormat="1">
      <c r="D10945" s="81"/>
      <c r="E10945" s="81"/>
      <c r="K10945" s="82"/>
      <c r="W10945" s="81"/>
      <c r="X10945" s="81"/>
      <c r="AL10945" s="81"/>
    </row>
    <row r="10946" spans="4:38" s="80" customFormat="1">
      <c r="D10946" s="81"/>
      <c r="E10946" s="81"/>
      <c r="K10946" s="82"/>
      <c r="W10946" s="81"/>
      <c r="X10946" s="81"/>
      <c r="AL10946" s="81"/>
    </row>
    <row r="10947" spans="4:38" s="80" customFormat="1">
      <c r="D10947" s="81"/>
      <c r="E10947" s="81"/>
      <c r="K10947" s="82"/>
      <c r="W10947" s="81"/>
      <c r="X10947" s="81"/>
      <c r="AL10947" s="81"/>
    </row>
    <row r="10948" spans="4:38" s="80" customFormat="1">
      <c r="D10948" s="81"/>
      <c r="E10948" s="81"/>
      <c r="K10948" s="82"/>
      <c r="W10948" s="81"/>
      <c r="X10948" s="81"/>
      <c r="AL10948" s="81"/>
    </row>
    <row r="10949" spans="4:38" s="80" customFormat="1">
      <c r="D10949" s="81"/>
      <c r="E10949" s="81"/>
      <c r="K10949" s="82"/>
      <c r="W10949" s="81"/>
      <c r="X10949" s="81"/>
      <c r="AL10949" s="81"/>
    </row>
    <row r="10950" spans="4:38" s="80" customFormat="1">
      <c r="D10950" s="81"/>
      <c r="E10950" s="81"/>
      <c r="K10950" s="82"/>
      <c r="W10950" s="81"/>
      <c r="X10950" s="81"/>
      <c r="AL10950" s="81"/>
    </row>
    <row r="10951" spans="4:38" s="80" customFormat="1">
      <c r="D10951" s="81"/>
      <c r="E10951" s="81"/>
      <c r="K10951" s="82"/>
      <c r="W10951" s="81"/>
      <c r="X10951" s="81"/>
      <c r="AL10951" s="81"/>
    </row>
    <row r="10952" spans="4:38" s="80" customFormat="1">
      <c r="D10952" s="81"/>
      <c r="E10952" s="81"/>
      <c r="K10952" s="82"/>
      <c r="W10952" s="81"/>
      <c r="X10952" s="81"/>
      <c r="AL10952" s="81"/>
    </row>
    <row r="10953" spans="4:38" s="80" customFormat="1">
      <c r="D10953" s="81"/>
      <c r="E10953" s="81"/>
      <c r="K10953" s="82"/>
      <c r="W10953" s="81"/>
      <c r="X10953" s="81"/>
      <c r="AL10953" s="81"/>
    </row>
    <row r="10954" spans="4:38" s="80" customFormat="1">
      <c r="D10954" s="81"/>
      <c r="E10954" s="81"/>
      <c r="K10954" s="82"/>
      <c r="W10954" s="81"/>
      <c r="X10954" s="81"/>
      <c r="AL10954" s="81"/>
    </row>
    <row r="10955" spans="4:38" s="80" customFormat="1">
      <c r="D10955" s="81"/>
      <c r="E10955" s="81"/>
      <c r="K10955" s="82"/>
      <c r="W10955" s="81"/>
      <c r="X10955" s="81"/>
      <c r="AL10955" s="81"/>
    </row>
    <row r="10956" spans="4:38" s="80" customFormat="1">
      <c r="D10956" s="81"/>
      <c r="E10956" s="81"/>
      <c r="K10956" s="82"/>
      <c r="W10956" s="81"/>
      <c r="X10956" s="81"/>
      <c r="AL10956" s="81"/>
    </row>
    <row r="10957" spans="4:38" s="80" customFormat="1">
      <c r="D10957" s="81"/>
      <c r="E10957" s="81"/>
      <c r="K10957" s="82"/>
      <c r="W10957" s="81"/>
      <c r="X10957" s="81"/>
      <c r="AL10957" s="81"/>
    </row>
    <row r="10958" spans="4:38" s="80" customFormat="1">
      <c r="D10958" s="81"/>
      <c r="E10958" s="81"/>
      <c r="K10958" s="82"/>
      <c r="W10958" s="81"/>
      <c r="X10958" s="81"/>
      <c r="AL10958" s="81"/>
    </row>
    <row r="10959" spans="4:38" s="80" customFormat="1">
      <c r="D10959" s="81"/>
      <c r="E10959" s="81"/>
      <c r="K10959" s="82"/>
      <c r="W10959" s="81"/>
      <c r="X10959" s="81"/>
      <c r="AL10959" s="81"/>
    </row>
    <row r="10960" spans="4:38" s="80" customFormat="1">
      <c r="D10960" s="81"/>
      <c r="E10960" s="81"/>
      <c r="K10960" s="82"/>
      <c r="W10960" s="81"/>
      <c r="X10960" s="81"/>
      <c r="AL10960" s="81"/>
    </row>
    <row r="10961" spans="4:38" s="80" customFormat="1">
      <c r="D10961" s="81"/>
      <c r="E10961" s="81"/>
      <c r="K10961" s="82"/>
      <c r="W10961" s="81"/>
      <c r="X10961" s="81"/>
      <c r="AL10961" s="81"/>
    </row>
    <row r="10962" spans="4:38" s="80" customFormat="1">
      <c r="D10962" s="81"/>
      <c r="E10962" s="81"/>
      <c r="K10962" s="82"/>
      <c r="W10962" s="81"/>
      <c r="X10962" s="81"/>
      <c r="AL10962" s="81"/>
    </row>
    <row r="10963" spans="4:38" s="80" customFormat="1">
      <c r="D10963" s="81"/>
      <c r="E10963" s="81"/>
      <c r="K10963" s="82"/>
      <c r="W10963" s="81"/>
      <c r="X10963" s="81"/>
      <c r="AL10963" s="81"/>
    </row>
    <row r="10964" spans="4:38" s="80" customFormat="1">
      <c r="D10964" s="81"/>
      <c r="E10964" s="81"/>
      <c r="K10964" s="82"/>
      <c r="W10964" s="81"/>
      <c r="X10964" s="81"/>
      <c r="AL10964" s="81"/>
    </row>
    <row r="10965" spans="4:38" s="80" customFormat="1">
      <c r="D10965" s="81"/>
      <c r="E10965" s="81"/>
      <c r="K10965" s="82"/>
      <c r="W10965" s="81"/>
      <c r="X10965" s="81"/>
      <c r="AL10965" s="81"/>
    </row>
    <row r="10966" spans="4:38" s="80" customFormat="1">
      <c r="D10966" s="81"/>
      <c r="E10966" s="81"/>
      <c r="K10966" s="82"/>
      <c r="W10966" s="81"/>
      <c r="X10966" s="81"/>
      <c r="AL10966" s="81"/>
    </row>
    <row r="10967" spans="4:38" s="80" customFormat="1">
      <c r="D10967" s="81"/>
      <c r="E10967" s="81"/>
      <c r="K10967" s="82"/>
      <c r="W10967" s="81"/>
      <c r="X10967" s="81"/>
      <c r="AL10967" s="81"/>
    </row>
    <row r="10968" spans="4:38" s="80" customFormat="1">
      <c r="D10968" s="81"/>
      <c r="E10968" s="81"/>
      <c r="K10968" s="82"/>
      <c r="W10968" s="81"/>
      <c r="X10968" s="81"/>
      <c r="AL10968" s="81"/>
    </row>
    <row r="10969" spans="4:38" s="80" customFormat="1">
      <c r="D10969" s="81"/>
      <c r="E10969" s="81"/>
      <c r="K10969" s="82"/>
      <c r="W10969" s="81"/>
      <c r="X10969" s="81"/>
      <c r="AL10969" s="81"/>
    </row>
    <row r="10970" spans="4:38" s="80" customFormat="1">
      <c r="D10970" s="81"/>
      <c r="E10970" s="81"/>
      <c r="K10970" s="82"/>
      <c r="W10970" s="81"/>
      <c r="X10970" s="81"/>
      <c r="AL10970" s="81"/>
    </row>
    <row r="10971" spans="4:38" s="80" customFormat="1">
      <c r="D10971" s="81"/>
      <c r="E10971" s="81"/>
      <c r="K10971" s="82"/>
      <c r="W10971" s="81"/>
      <c r="X10971" s="81"/>
      <c r="AL10971" s="81"/>
    </row>
    <row r="10972" spans="4:38" s="80" customFormat="1">
      <c r="D10972" s="81"/>
      <c r="E10972" s="81"/>
      <c r="K10972" s="82"/>
      <c r="W10972" s="81"/>
      <c r="X10972" s="81"/>
      <c r="AL10972" s="81"/>
    </row>
    <row r="10973" spans="4:38" s="80" customFormat="1">
      <c r="D10973" s="81"/>
      <c r="E10973" s="81"/>
      <c r="K10973" s="82"/>
      <c r="W10973" s="81"/>
      <c r="X10973" s="81"/>
      <c r="AL10973" s="81"/>
    </row>
    <row r="10974" spans="4:38" s="80" customFormat="1">
      <c r="D10974" s="81"/>
      <c r="E10974" s="81"/>
      <c r="K10974" s="82"/>
      <c r="W10974" s="81"/>
      <c r="X10974" s="81"/>
      <c r="AL10974" s="81"/>
    </row>
    <row r="10975" spans="4:38" s="80" customFormat="1">
      <c r="D10975" s="81"/>
      <c r="E10975" s="81"/>
      <c r="K10975" s="82"/>
      <c r="W10975" s="81"/>
      <c r="X10975" s="81"/>
      <c r="AL10975" s="81"/>
    </row>
    <row r="10976" spans="4:38" s="80" customFormat="1">
      <c r="D10976" s="81"/>
      <c r="E10976" s="81"/>
      <c r="K10976" s="82"/>
      <c r="W10976" s="81"/>
      <c r="X10976" s="81"/>
      <c r="AL10976" s="81"/>
    </row>
    <row r="10977" spans="4:38" s="80" customFormat="1">
      <c r="D10977" s="81"/>
      <c r="E10977" s="81"/>
      <c r="K10977" s="82"/>
      <c r="W10977" s="81"/>
      <c r="X10977" s="81"/>
      <c r="AL10977" s="81"/>
    </row>
    <row r="10978" spans="4:38" s="80" customFormat="1">
      <c r="D10978" s="81"/>
      <c r="E10978" s="81"/>
      <c r="K10978" s="82"/>
      <c r="W10978" s="81"/>
      <c r="X10978" s="81"/>
      <c r="AL10978" s="81"/>
    </row>
    <row r="10979" spans="4:38" s="80" customFormat="1">
      <c r="D10979" s="81"/>
      <c r="E10979" s="81"/>
      <c r="K10979" s="82"/>
      <c r="W10979" s="81"/>
      <c r="X10979" s="81"/>
      <c r="AL10979" s="81"/>
    </row>
    <row r="10980" spans="4:38" s="80" customFormat="1">
      <c r="D10980" s="81"/>
      <c r="E10980" s="81"/>
      <c r="K10980" s="82"/>
      <c r="W10980" s="81"/>
      <c r="X10980" s="81"/>
      <c r="AL10980" s="81"/>
    </row>
    <row r="10981" spans="4:38" s="80" customFormat="1">
      <c r="D10981" s="81"/>
      <c r="E10981" s="81"/>
      <c r="K10981" s="82"/>
      <c r="W10981" s="81"/>
      <c r="X10981" s="81"/>
      <c r="AL10981" s="81"/>
    </row>
    <row r="10982" spans="4:38" s="80" customFormat="1">
      <c r="D10982" s="81"/>
      <c r="E10982" s="81"/>
      <c r="K10982" s="82"/>
      <c r="W10982" s="81"/>
      <c r="X10982" s="81"/>
      <c r="AL10982" s="81"/>
    </row>
    <row r="10983" spans="4:38" s="80" customFormat="1">
      <c r="D10983" s="81"/>
      <c r="E10983" s="81"/>
      <c r="K10983" s="82"/>
      <c r="W10983" s="81"/>
      <c r="X10983" s="81"/>
      <c r="AL10983" s="81"/>
    </row>
    <row r="10984" spans="4:38" s="80" customFormat="1">
      <c r="D10984" s="81"/>
      <c r="E10984" s="81"/>
      <c r="K10984" s="82"/>
      <c r="W10984" s="81"/>
      <c r="X10984" s="81"/>
      <c r="AL10984" s="81"/>
    </row>
    <row r="10985" spans="4:38" s="80" customFormat="1">
      <c r="D10985" s="81"/>
      <c r="E10985" s="81"/>
      <c r="K10985" s="82"/>
      <c r="W10985" s="81"/>
      <c r="X10985" s="81"/>
      <c r="AL10985" s="81"/>
    </row>
    <row r="10986" spans="4:38" s="80" customFormat="1">
      <c r="D10986" s="81"/>
      <c r="E10986" s="81"/>
      <c r="K10986" s="82"/>
      <c r="W10986" s="81"/>
      <c r="X10986" s="81"/>
      <c r="AL10986" s="81"/>
    </row>
    <row r="10987" spans="4:38" s="80" customFormat="1">
      <c r="D10987" s="81"/>
      <c r="E10987" s="81"/>
      <c r="K10987" s="82"/>
      <c r="W10987" s="81"/>
      <c r="X10987" s="81"/>
      <c r="AL10987" s="81"/>
    </row>
    <row r="10988" spans="4:38" s="80" customFormat="1">
      <c r="D10988" s="81"/>
      <c r="E10988" s="81"/>
      <c r="K10988" s="82"/>
      <c r="W10988" s="81"/>
      <c r="X10988" s="81"/>
      <c r="AL10988" s="81"/>
    </row>
    <row r="10989" spans="4:38" s="80" customFormat="1">
      <c r="D10989" s="81"/>
      <c r="E10989" s="81"/>
      <c r="K10989" s="82"/>
      <c r="W10989" s="81"/>
      <c r="X10989" s="81"/>
      <c r="AL10989" s="81"/>
    </row>
    <row r="10990" spans="4:38" s="80" customFormat="1">
      <c r="D10990" s="81"/>
      <c r="E10990" s="81"/>
      <c r="K10990" s="82"/>
      <c r="W10990" s="81"/>
      <c r="X10990" s="81"/>
      <c r="AL10990" s="81"/>
    </row>
    <row r="10991" spans="4:38" s="80" customFormat="1">
      <c r="D10991" s="81"/>
      <c r="E10991" s="81"/>
      <c r="K10991" s="82"/>
      <c r="W10991" s="81"/>
      <c r="X10991" s="81"/>
      <c r="AL10991" s="81"/>
    </row>
    <row r="10992" spans="4:38" s="80" customFormat="1">
      <c r="D10992" s="81"/>
      <c r="E10992" s="81"/>
      <c r="K10992" s="82"/>
      <c r="W10992" s="81"/>
      <c r="X10992" s="81"/>
      <c r="AL10992" s="81"/>
    </row>
    <row r="10993" spans="4:38" s="80" customFormat="1">
      <c r="D10993" s="81"/>
      <c r="E10993" s="81"/>
      <c r="K10993" s="82"/>
      <c r="W10993" s="81"/>
      <c r="X10993" s="81"/>
      <c r="AL10993" s="81"/>
    </row>
    <row r="10994" spans="4:38" s="80" customFormat="1">
      <c r="D10994" s="81"/>
      <c r="E10994" s="81"/>
      <c r="K10994" s="82"/>
      <c r="W10994" s="81"/>
      <c r="X10994" s="81"/>
      <c r="AL10994" s="81"/>
    </row>
    <row r="10995" spans="4:38" s="80" customFormat="1">
      <c r="D10995" s="81"/>
      <c r="E10995" s="81"/>
      <c r="K10995" s="82"/>
      <c r="W10995" s="81"/>
      <c r="X10995" s="81"/>
      <c r="AL10995" s="81"/>
    </row>
    <row r="10996" spans="4:38" s="80" customFormat="1">
      <c r="D10996" s="81"/>
      <c r="E10996" s="81"/>
      <c r="K10996" s="82"/>
      <c r="W10996" s="81"/>
      <c r="X10996" s="81"/>
      <c r="AL10996" s="81"/>
    </row>
    <row r="10997" spans="4:38" s="80" customFormat="1">
      <c r="D10997" s="81"/>
      <c r="E10997" s="81"/>
      <c r="K10997" s="82"/>
      <c r="W10997" s="81"/>
      <c r="X10997" s="81"/>
      <c r="AL10997" s="81"/>
    </row>
    <row r="10998" spans="4:38" s="80" customFormat="1">
      <c r="D10998" s="81"/>
      <c r="E10998" s="81"/>
      <c r="K10998" s="82"/>
      <c r="W10998" s="81"/>
      <c r="X10998" s="81"/>
      <c r="AL10998" s="81"/>
    </row>
    <row r="10999" spans="4:38" s="80" customFormat="1">
      <c r="D10999" s="81"/>
      <c r="E10999" s="81"/>
      <c r="K10999" s="82"/>
      <c r="W10999" s="81"/>
      <c r="X10999" s="81"/>
      <c r="AL10999" s="81"/>
    </row>
    <row r="11000" spans="4:38" s="80" customFormat="1">
      <c r="D11000" s="81"/>
      <c r="E11000" s="81"/>
      <c r="K11000" s="82"/>
      <c r="W11000" s="81"/>
      <c r="X11000" s="81"/>
      <c r="AL11000" s="81"/>
    </row>
    <row r="11001" spans="4:38" s="80" customFormat="1">
      <c r="D11001" s="81"/>
      <c r="E11001" s="81"/>
      <c r="K11001" s="82"/>
      <c r="W11001" s="81"/>
      <c r="X11001" s="81"/>
      <c r="AL11001" s="81"/>
    </row>
    <row r="11002" spans="4:38" s="80" customFormat="1">
      <c r="D11002" s="81"/>
      <c r="E11002" s="81"/>
      <c r="K11002" s="82"/>
      <c r="W11002" s="81"/>
      <c r="X11002" s="81"/>
      <c r="AL11002" s="81"/>
    </row>
    <row r="11003" spans="4:38" s="80" customFormat="1">
      <c r="D11003" s="81"/>
      <c r="E11003" s="81"/>
      <c r="K11003" s="82"/>
      <c r="W11003" s="81"/>
      <c r="X11003" s="81"/>
      <c r="AL11003" s="81"/>
    </row>
    <row r="11004" spans="4:38" s="80" customFormat="1">
      <c r="D11004" s="81"/>
      <c r="E11004" s="81"/>
      <c r="K11004" s="82"/>
      <c r="W11004" s="81"/>
      <c r="X11004" s="81"/>
      <c r="AL11004" s="81"/>
    </row>
    <row r="11005" spans="4:38" s="80" customFormat="1">
      <c r="D11005" s="81"/>
      <c r="E11005" s="81"/>
      <c r="K11005" s="82"/>
      <c r="W11005" s="81"/>
      <c r="X11005" s="81"/>
      <c r="AL11005" s="81"/>
    </row>
    <row r="11006" spans="4:38" s="80" customFormat="1">
      <c r="D11006" s="81"/>
      <c r="E11006" s="81"/>
      <c r="K11006" s="82"/>
      <c r="W11006" s="81"/>
      <c r="X11006" s="81"/>
      <c r="AL11006" s="81"/>
    </row>
    <row r="11007" spans="4:38" s="80" customFormat="1">
      <c r="D11007" s="81"/>
      <c r="E11007" s="81"/>
      <c r="K11007" s="82"/>
      <c r="W11007" s="81"/>
      <c r="X11007" s="81"/>
      <c r="AL11007" s="81"/>
    </row>
    <row r="11008" spans="4:38" s="80" customFormat="1">
      <c r="D11008" s="81"/>
      <c r="E11008" s="81"/>
      <c r="K11008" s="82"/>
      <c r="W11008" s="81"/>
      <c r="X11008" s="81"/>
      <c r="AL11008" s="81"/>
    </row>
    <row r="11009" spans="4:38" s="80" customFormat="1">
      <c r="D11009" s="81"/>
      <c r="E11009" s="81"/>
      <c r="K11009" s="82"/>
      <c r="W11009" s="81"/>
      <c r="X11009" s="81"/>
      <c r="AL11009" s="81"/>
    </row>
    <row r="11010" spans="4:38" s="80" customFormat="1">
      <c r="D11010" s="81"/>
      <c r="E11010" s="81"/>
      <c r="K11010" s="82"/>
      <c r="W11010" s="81"/>
      <c r="X11010" s="81"/>
      <c r="AL11010" s="81"/>
    </row>
    <row r="11011" spans="4:38" s="80" customFormat="1">
      <c r="D11011" s="81"/>
      <c r="E11011" s="81"/>
      <c r="K11011" s="82"/>
      <c r="W11011" s="81"/>
      <c r="X11011" s="81"/>
      <c r="AL11011" s="81"/>
    </row>
    <row r="11012" spans="4:38" s="80" customFormat="1">
      <c r="D11012" s="81"/>
      <c r="E11012" s="81"/>
      <c r="K11012" s="82"/>
      <c r="W11012" s="81"/>
      <c r="X11012" s="81"/>
      <c r="AL11012" s="81"/>
    </row>
    <row r="11013" spans="4:38" s="80" customFormat="1">
      <c r="D11013" s="81"/>
      <c r="E11013" s="81"/>
      <c r="K11013" s="82"/>
      <c r="W11013" s="81"/>
      <c r="X11013" s="81"/>
      <c r="AL11013" s="81"/>
    </row>
    <row r="11014" spans="4:38" s="80" customFormat="1">
      <c r="D11014" s="81"/>
      <c r="E11014" s="81"/>
      <c r="K11014" s="82"/>
      <c r="W11014" s="81"/>
      <c r="X11014" s="81"/>
      <c r="AL11014" s="81"/>
    </row>
    <row r="11015" spans="4:38" s="80" customFormat="1">
      <c r="D11015" s="81"/>
      <c r="E11015" s="81"/>
      <c r="K11015" s="82"/>
      <c r="W11015" s="81"/>
      <c r="X11015" s="81"/>
      <c r="AL11015" s="81"/>
    </row>
    <row r="11016" spans="4:38" s="80" customFormat="1">
      <c r="D11016" s="81"/>
      <c r="E11016" s="81"/>
      <c r="K11016" s="82"/>
      <c r="W11016" s="81"/>
      <c r="X11016" s="81"/>
      <c r="AL11016" s="81"/>
    </row>
    <row r="11017" spans="4:38" s="80" customFormat="1">
      <c r="D11017" s="81"/>
      <c r="E11017" s="81"/>
      <c r="K11017" s="82"/>
      <c r="W11017" s="81"/>
      <c r="X11017" s="81"/>
      <c r="AL11017" s="81"/>
    </row>
    <row r="11018" spans="4:38" s="80" customFormat="1">
      <c r="D11018" s="81"/>
      <c r="E11018" s="81"/>
      <c r="K11018" s="82"/>
      <c r="W11018" s="81"/>
      <c r="X11018" s="81"/>
      <c r="AL11018" s="81"/>
    </row>
    <row r="11019" spans="4:38" s="80" customFormat="1">
      <c r="D11019" s="81"/>
      <c r="E11019" s="81"/>
      <c r="K11019" s="82"/>
      <c r="W11019" s="81"/>
      <c r="X11019" s="81"/>
      <c r="AL11019" s="81"/>
    </row>
    <row r="11020" spans="4:38" s="80" customFormat="1">
      <c r="D11020" s="81"/>
      <c r="E11020" s="81"/>
      <c r="K11020" s="82"/>
      <c r="W11020" s="81"/>
      <c r="X11020" s="81"/>
      <c r="AL11020" s="81"/>
    </row>
    <row r="11021" spans="4:38" s="80" customFormat="1">
      <c r="D11021" s="81"/>
      <c r="E11021" s="81"/>
      <c r="K11021" s="82"/>
      <c r="W11021" s="81"/>
      <c r="X11021" s="81"/>
      <c r="AL11021" s="81"/>
    </row>
    <row r="11022" spans="4:38" s="80" customFormat="1">
      <c r="D11022" s="81"/>
      <c r="E11022" s="81"/>
      <c r="K11022" s="82"/>
      <c r="W11022" s="81"/>
      <c r="X11022" s="81"/>
      <c r="AL11022" s="81"/>
    </row>
    <row r="11023" spans="4:38" s="80" customFormat="1">
      <c r="D11023" s="81"/>
      <c r="E11023" s="81"/>
      <c r="K11023" s="82"/>
      <c r="W11023" s="81"/>
      <c r="X11023" s="81"/>
      <c r="AL11023" s="81"/>
    </row>
    <row r="11024" spans="4:38" s="80" customFormat="1">
      <c r="D11024" s="81"/>
      <c r="E11024" s="81"/>
      <c r="W11024" s="81"/>
      <c r="X11024" s="81"/>
      <c r="AL11024" s="81"/>
    </row>
    <row r="11025" spans="4:38" s="80" customFormat="1">
      <c r="D11025" s="81"/>
      <c r="E11025" s="81"/>
      <c r="W11025" s="81"/>
      <c r="X11025" s="81"/>
      <c r="AL11025" s="81"/>
    </row>
    <row r="11026" spans="4:38" s="80" customFormat="1">
      <c r="D11026" s="81"/>
      <c r="E11026" s="81"/>
      <c r="W11026" s="81"/>
      <c r="X11026" s="81"/>
      <c r="AL11026" s="81"/>
    </row>
    <row r="11027" spans="4:38" s="80" customFormat="1">
      <c r="D11027" s="81"/>
      <c r="E11027" s="81"/>
      <c r="W11027" s="81"/>
      <c r="X11027" s="81"/>
      <c r="AL11027" s="81"/>
    </row>
    <row r="11028" spans="4:38" s="80" customFormat="1">
      <c r="D11028" s="81"/>
      <c r="E11028" s="81"/>
      <c r="W11028" s="81"/>
      <c r="X11028" s="81"/>
      <c r="AL11028" s="81"/>
    </row>
    <row r="11029" spans="4:38" s="80" customFormat="1">
      <c r="D11029" s="81"/>
      <c r="E11029" s="81"/>
      <c r="W11029" s="81"/>
      <c r="X11029" s="81"/>
      <c r="AL11029" s="81"/>
    </row>
    <row r="11030" spans="4:38" s="80" customFormat="1">
      <c r="D11030" s="81"/>
      <c r="E11030" s="81"/>
      <c r="W11030" s="81"/>
      <c r="X11030" s="81"/>
      <c r="AL11030" s="81"/>
    </row>
    <row r="11031" spans="4:38" s="80" customFormat="1">
      <c r="D11031" s="81"/>
      <c r="E11031" s="81"/>
      <c r="W11031" s="81"/>
      <c r="X11031" s="81"/>
      <c r="AL11031" s="81"/>
    </row>
    <row r="11032" spans="4:38" s="80" customFormat="1">
      <c r="D11032" s="81"/>
      <c r="E11032" s="81"/>
      <c r="W11032" s="81"/>
      <c r="X11032" s="81"/>
      <c r="AL11032" s="81"/>
    </row>
    <row r="11033" spans="4:38" s="80" customFormat="1">
      <c r="D11033" s="81"/>
      <c r="E11033" s="81"/>
      <c r="W11033" s="81"/>
      <c r="X11033" s="81"/>
      <c r="AL11033" s="81"/>
    </row>
    <row r="11034" spans="4:38" s="80" customFormat="1">
      <c r="D11034" s="81"/>
      <c r="E11034" s="81"/>
      <c r="W11034" s="81"/>
      <c r="X11034" s="81"/>
      <c r="AL11034" s="81"/>
    </row>
    <row r="11035" spans="4:38" s="80" customFormat="1">
      <c r="D11035" s="81"/>
      <c r="E11035" s="81"/>
      <c r="W11035" s="81"/>
      <c r="X11035" s="81"/>
      <c r="AL11035" s="81"/>
    </row>
    <row r="11036" spans="4:38" s="80" customFormat="1">
      <c r="D11036" s="81"/>
      <c r="E11036" s="81"/>
      <c r="W11036" s="81"/>
      <c r="X11036" s="81"/>
      <c r="AL11036" s="81"/>
    </row>
    <row r="11037" spans="4:38" s="80" customFormat="1">
      <c r="D11037" s="81"/>
      <c r="E11037" s="81"/>
      <c r="W11037" s="81"/>
      <c r="X11037" s="81"/>
      <c r="AL11037" s="81"/>
    </row>
    <row r="11038" spans="4:38" s="80" customFormat="1">
      <c r="D11038" s="81"/>
      <c r="E11038" s="81"/>
      <c r="W11038" s="81"/>
      <c r="X11038" s="81"/>
      <c r="AL11038" s="81"/>
    </row>
    <row r="11039" spans="4:38" s="80" customFormat="1">
      <c r="D11039" s="81"/>
      <c r="E11039" s="81"/>
      <c r="W11039" s="81"/>
      <c r="X11039" s="81"/>
      <c r="AL11039" s="81"/>
    </row>
    <row r="11040" spans="4:38" s="80" customFormat="1">
      <c r="D11040" s="81"/>
      <c r="E11040" s="81"/>
      <c r="W11040" s="81"/>
      <c r="X11040" s="81"/>
      <c r="AL11040" s="81"/>
    </row>
    <row r="11041" spans="4:38" s="80" customFormat="1">
      <c r="D11041" s="81"/>
      <c r="E11041" s="81"/>
      <c r="W11041" s="81"/>
      <c r="X11041" s="81"/>
      <c r="AL11041" s="81"/>
    </row>
    <row r="11042" spans="4:38" s="80" customFormat="1">
      <c r="D11042" s="81"/>
      <c r="E11042" s="81"/>
      <c r="W11042" s="81"/>
      <c r="X11042" s="81"/>
      <c r="AL11042" s="81"/>
    </row>
    <row r="11043" spans="4:38" s="80" customFormat="1">
      <c r="D11043" s="81"/>
      <c r="E11043" s="81"/>
      <c r="W11043" s="81"/>
      <c r="X11043" s="81"/>
      <c r="AL11043" s="81"/>
    </row>
    <row r="11044" spans="4:38" s="80" customFormat="1">
      <c r="D11044" s="81"/>
      <c r="E11044" s="81"/>
      <c r="W11044" s="81"/>
      <c r="X11044" s="81"/>
      <c r="AL11044" s="81"/>
    </row>
    <row r="11045" spans="4:38" s="80" customFormat="1">
      <c r="D11045" s="81"/>
      <c r="E11045" s="81"/>
      <c r="W11045" s="81"/>
      <c r="X11045" s="81"/>
      <c r="AL11045" s="81"/>
    </row>
    <row r="11046" spans="4:38" s="80" customFormat="1">
      <c r="D11046" s="81"/>
      <c r="E11046" s="81"/>
      <c r="W11046" s="81"/>
      <c r="X11046" s="81"/>
      <c r="AL11046" s="81"/>
    </row>
    <row r="11047" spans="4:38" s="80" customFormat="1">
      <c r="D11047" s="81"/>
      <c r="E11047" s="81"/>
      <c r="W11047" s="81"/>
      <c r="X11047" s="81"/>
      <c r="AL11047" s="81"/>
    </row>
    <row r="11048" spans="4:38" s="80" customFormat="1">
      <c r="D11048" s="81"/>
      <c r="E11048" s="81"/>
      <c r="W11048" s="81"/>
      <c r="X11048" s="81"/>
      <c r="AL11048" s="81"/>
    </row>
    <row r="11049" spans="4:38" s="80" customFormat="1">
      <c r="D11049" s="81"/>
      <c r="E11049" s="81"/>
      <c r="W11049" s="81"/>
      <c r="X11049" s="81"/>
      <c r="AL11049" s="81"/>
    </row>
    <row r="11050" spans="4:38" s="80" customFormat="1">
      <c r="D11050" s="81"/>
      <c r="E11050" s="81"/>
      <c r="W11050" s="81"/>
      <c r="X11050" s="81"/>
      <c r="AL11050" s="81"/>
    </row>
    <row r="11051" spans="4:38" s="80" customFormat="1">
      <c r="D11051" s="81"/>
      <c r="E11051" s="81"/>
      <c r="W11051" s="81"/>
      <c r="X11051" s="81"/>
      <c r="AL11051" s="81"/>
    </row>
    <row r="11052" spans="4:38" s="80" customFormat="1">
      <c r="D11052" s="81"/>
      <c r="E11052" s="81"/>
      <c r="W11052" s="81"/>
      <c r="X11052" s="81"/>
      <c r="AL11052" s="81"/>
    </row>
    <row r="11053" spans="4:38" s="80" customFormat="1">
      <c r="D11053" s="81"/>
      <c r="E11053" s="81"/>
      <c r="W11053" s="81"/>
      <c r="X11053" s="81"/>
      <c r="AL11053" s="81"/>
    </row>
    <row r="11054" spans="4:38" s="80" customFormat="1">
      <c r="D11054" s="81"/>
      <c r="E11054" s="81"/>
      <c r="W11054" s="81"/>
      <c r="X11054" s="81"/>
      <c r="AL11054" s="81"/>
    </row>
    <row r="11055" spans="4:38" s="80" customFormat="1">
      <c r="D11055" s="81"/>
      <c r="E11055" s="81"/>
      <c r="W11055" s="81"/>
      <c r="X11055" s="81"/>
      <c r="AL11055" s="81"/>
    </row>
    <row r="11056" spans="4:38" s="80" customFormat="1">
      <c r="D11056" s="81"/>
      <c r="E11056" s="81"/>
      <c r="W11056" s="81"/>
      <c r="X11056" s="81"/>
      <c r="AL11056" s="81"/>
    </row>
    <row r="11057" spans="4:38" s="80" customFormat="1">
      <c r="D11057" s="81"/>
      <c r="E11057" s="81"/>
      <c r="W11057" s="81"/>
      <c r="X11057" s="81"/>
      <c r="AL11057" s="81"/>
    </row>
    <row r="11058" spans="4:38" s="80" customFormat="1">
      <c r="D11058" s="81"/>
      <c r="E11058" s="81"/>
      <c r="W11058" s="81"/>
      <c r="X11058" s="81"/>
      <c r="AL11058" s="81"/>
    </row>
    <row r="11059" spans="4:38" s="80" customFormat="1">
      <c r="D11059" s="81"/>
      <c r="E11059" s="81"/>
      <c r="W11059" s="81"/>
      <c r="X11059" s="81"/>
      <c r="AL11059" s="81"/>
    </row>
    <row r="11060" spans="4:38" s="80" customFormat="1">
      <c r="D11060" s="81"/>
      <c r="E11060" s="81"/>
      <c r="W11060" s="81"/>
      <c r="X11060" s="81"/>
      <c r="AL11060" s="81"/>
    </row>
    <row r="11061" spans="4:38" s="80" customFormat="1">
      <c r="D11061" s="81"/>
      <c r="E11061" s="81"/>
      <c r="W11061" s="81"/>
      <c r="X11061" s="81"/>
      <c r="AL11061" s="81"/>
    </row>
    <row r="11062" spans="4:38" s="80" customFormat="1">
      <c r="D11062" s="81"/>
      <c r="E11062" s="81"/>
      <c r="W11062" s="81"/>
      <c r="X11062" s="81"/>
      <c r="AL11062" s="81"/>
    </row>
    <row r="11063" spans="4:38" s="80" customFormat="1">
      <c r="D11063" s="81"/>
      <c r="E11063" s="81"/>
      <c r="W11063" s="81"/>
      <c r="X11063" s="81"/>
      <c r="AL11063" s="81"/>
    </row>
    <row r="11064" spans="4:38" s="80" customFormat="1">
      <c r="D11064" s="81"/>
      <c r="E11064" s="81"/>
      <c r="W11064" s="81"/>
      <c r="X11064" s="81"/>
      <c r="AL11064" s="81"/>
    </row>
    <row r="11065" spans="4:38" s="80" customFormat="1">
      <c r="D11065" s="81"/>
      <c r="E11065" s="81"/>
      <c r="W11065" s="81"/>
      <c r="X11065" s="81"/>
      <c r="AL11065" s="81"/>
    </row>
    <row r="11066" spans="4:38" s="80" customFormat="1">
      <c r="D11066" s="81"/>
      <c r="E11066" s="81"/>
      <c r="W11066" s="81"/>
      <c r="X11066" s="81"/>
      <c r="AL11066" s="81"/>
    </row>
    <row r="11067" spans="4:38" s="80" customFormat="1">
      <c r="D11067" s="81"/>
      <c r="E11067" s="81"/>
      <c r="W11067" s="81"/>
      <c r="X11067" s="81"/>
      <c r="AL11067" s="81"/>
    </row>
    <row r="11068" spans="4:38" s="80" customFormat="1">
      <c r="D11068" s="81"/>
      <c r="E11068" s="81"/>
      <c r="W11068" s="81"/>
      <c r="X11068" s="81"/>
      <c r="AL11068" s="81"/>
    </row>
    <row r="11069" spans="4:38" s="80" customFormat="1">
      <c r="D11069" s="81"/>
      <c r="E11069" s="81"/>
      <c r="W11069" s="81"/>
      <c r="X11069" s="81"/>
      <c r="AL11069" s="81"/>
    </row>
    <row r="11070" spans="4:38" s="80" customFormat="1">
      <c r="D11070" s="81"/>
      <c r="E11070" s="81"/>
      <c r="W11070" s="81"/>
      <c r="X11070" s="81"/>
      <c r="AL11070" s="81"/>
    </row>
    <row r="11071" spans="4:38" s="80" customFormat="1">
      <c r="D11071" s="81"/>
      <c r="E11071" s="81"/>
      <c r="W11071" s="81"/>
      <c r="X11071" s="81"/>
      <c r="AL11071" s="81"/>
    </row>
    <row r="11072" spans="4:38" s="80" customFormat="1">
      <c r="D11072" s="81"/>
      <c r="E11072" s="81"/>
      <c r="W11072" s="81"/>
      <c r="X11072" s="81"/>
      <c r="AL11072" s="81"/>
    </row>
    <row r="11073" spans="4:38" s="80" customFormat="1">
      <c r="D11073" s="81"/>
      <c r="E11073" s="81"/>
      <c r="W11073" s="81"/>
      <c r="X11073" s="81"/>
      <c r="AL11073" s="81"/>
    </row>
    <row r="11074" spans="4:38" s="80" customFormat="1">
      <c r="D11074" s="81"/>
      <c r="E11074" s="81"/>
      <c r="W11074" s="81"/>
      <c r="X11074" s="81"/>
      <c r="AL11074" s="81"/>
    </row>
    <row r="11075" spans="4:38" s="80" customFormat="1">
      <c r="D11075" s="81"/>
      <c r="E11075" s="81"/>
      <c r="W11075" s="81"/>
      <c r="X11075" s="81"/>
      <c r="AL11075" s="81"/>
    </row>
    <row r="11076" spans="4:38" s="80" customFormat="1">
      <c r="D11076" s="81"/>
      <c r="E11076" s="81"/>
      <c r="W11076" s="81"/>
      <c r="X11076" s="81"/>
      <c r="AL11076" s="81"/>
    </row>
    <row r="11077" spans="4:38" s="80" customFormat="1">
      <c r="D11077" s="81"/>
      <c r="E11077" s="81"/>
      <c r="W11077" s="81"/>
      <c r="X11077" s="81"/>
      <c r="AL11077" s="81"/>
    </row>
    <row r="11078" spans="4:38" s="80" customFormat="1">
      <c r="D11078" s="81"/>
      <c r="E11078" s="81"/>
      <c r="W11078" s="81"/>
      <c r="X11078" s="81"/>
      <c r="AL11078" s="81"/>
    </row>
    <row r="11079" spans="4:38" s="80" customFormat="1">
      <c r="D11079" s="81"/>
      <c r="E11079" s="81"/>
      <c r="W11079" s="81"/>
      <c r="X11079" s="81"/>
      <c r="AL11079" s="81"/>
    </row>
    <row r="11080" spans="4:38" s="80" customFormat="1">
      <c r="D11080" s="81"/>
      <c r="E11080" s="81"/>
      <c r="W11080" s="81"/>
      <c r="X11080" s="81"/>
      <c r="AL11080" s="81"/>
    </row>
    <row r="11081" spans="4:38" s="80" customFormat="1">
      <c r="D11081" s="81"/>
      <c r="E11081" s="81"/>
      <c r="W11081" s="81"/>
      <c r="X11081" s="81"/>
      <c r="AL11081" s="81"/>
    </row>
    <row r="11082" spans="4:38" s="80" customFormat="1">
      <c r="D11082" s="81"/>
      <c r="E11082" s="81"/>
      <c r="W11082" s="81"/>
      <c r="X11082" s="81"/>
      <c r="AL11082" s="81"/>
    </row>
    <row r="11083" spans="4:38" s="80" customFormat="1">
      <c r="D11083" s="81"/>
      <c r="E11083" s="81"/>
      <c r="W11083" s="81"/>
      <c r="X11083" s="81"/>
      <c r="AL11083" s="81"/>
    </row>
    <row r="11084" spans="4:38" s="80" customFormat="1">
      <c r="D11084" s="81"/>
      <c r="E11084" s="81"/>
      <c r="W11084" s="81"/>
      <c r="X11084" s="81"/>
      <c r="AL11084" s="81"/>
    </row>
    <row r="11085" spans="4:38" s="80" customFormat="1">
      <c r="D11085" s="81"/>
      <c r="E11085" s="81"/>
      <c r="W11085" s="81"/>
      <c r="X11085" s="81"/>
      <c r="AL11085" s="81"/>
    </row>
    <row r="11086" spans="4:38" s="80" customFormat="1">
      <c r="D11086" s="81"/>
      <c r="E11086" s="81"/>
      <c r="W11086" s="81"/>
      <c r="X11086" s="81"/>
      <c r="AL11086" s="81"/>
    </row>
    <row r="11087" spans="4:38" s="80" customFormat="1">
      <c r="D11087" s="81"/>
      <c r="E11087" s="81"/>
      <c r="W11087" s="81"/>
      <c r="X11087" s="81"/>
      <c r="AL11087" s="81"/>
    </row>
    <row r="11088" spans="4:38" s="80" customFormat="1">
      <c r="D11088" s="81"/>
      <c r="E11088" s="81"/>
      <c r="W11088" s="81"/>
      <c r="X11088" s="81"/>
      <c r="AL11088" s="81"/>
    </row>
    <row r="11089" spans="4:38" s="80" customFormat="1">
      <c r="D11089" s="81"/>
      <c r="E11089" s="81"/>
      <c r="W11089" s="81"/>
      <c r="X11089" s="81"/>
      <c r="AL11089" s="81"/>
    </row>
    <row r="11090" spans="4:38" s="80" customFormat="1">
      <c r="D11090" s="81"/>
      <c r="E11090" s="81"/>
      <c r="W11090" s="81"/>
      <c r="X11090" s="81"/>
      <c r="AL11090" s="81"/>
    </row>
    <row r="11091" spans="4:38" s="80" customFormat="1">
      <c r="D11091" s="81"/>
      <c r="E11091" s="81"/>
      <c r="W11091" s="81"/>
      <c r="X11091" s="81"/>
      <c r="AL11091" s="81"/>
    </row>
    <row r="11092" spans="4:38" s="80" customFormat="1">
      <c r="D11092" s="81"/>
      <c r="E11092" s="81"/>
      <c r="W11092" s="81"/>
      <c r="X11092" s="81"/>
      <c r="AL11092" s="81"/>
    </row>
    <row r="11093" spans="4:38" s="80" customFormat="1">
      <c r="D11093" s="81"/>
      <c r="E11093" s="81"/>
      <c r="W11093" s="81"/>
      <c r="X11093" s="81"/>
      <c r="AL11093" s="81"/>
    </row>
    <row r="11094" spans="4:38" s="80" customFormat="1">
      <c r="D11094" s="81"/>
      <c r="E11094" s="81"/>
      <c r="W11094" s="81"/>
      <c r="X11094" s="81"/>
      <c r="AL11094" s="81"/>
    </row>
    <row r="11095" spans="4:38" s="80" customFormat="1">
      <c r="D11095" s="81"/>
      <c r="E11095" s="81"/>
      <c r="W11095" s="81"/>
      <c r="X11095" s="81"/>
      <c r="AL11095" s="81"/>
    </row>
    <row r="11096" spans="4:38" s="80" customFormat="1">
      <c r="D11096" s="81"/>
      <c r="E11096" s="81"/>
      <c r="W11096" s="81"/>
      <c r="X11096" s="81"/>
      <c r="AL11096" s="81"/>
    </row>
    <row r="11097" spans="4:38" s="80" customFormat="1">
      <c r="D11097" s="81"/>
      <c r="E11097" s="81"/>
      <c r="W11097" s="81"/>
      <c r="X11097" s="81"/>
      <c r="AL11097" s="81"/>
    </row>
    <row r="11098" spans="4:38" s="80" customFormat="1">
      <c r="D11098" s="81"/>
      <c r="E11098" s="81"/>
      <c r="W11098" s="81"/>
      <c r="X11098" s="81"/>
      <c r="AL11098" s="81"/>
    </row>
    <row r="11099" spans="4:38" s="80" customFormat="1">
      <c r="D11099" s="81"/>
      <c r="E11099" s="81"/>
      <c r="W11099" s="81"/>
      <c r="X11099" s="81"/>
      <c r="AL11099" s="81"/>
    </row>
    <row r="11100" spans="4:38" s="80" customFormat="1">
      <c r="D11100" s="81"/>
      <c r="E11100" s="81"/>
      <c r="W11100" s="81"/>
      <c r="X11100" s="81"/>
      <c r="AL11100" s="81"/>
    </row>
    <row r="11101" spans="4:38" s="80" customFormat="1">
      <c r="D11101" s="81"/>
      <c r="E11101" s="81"/>
      <c r="W11101" s="81"/>
      <c r="X11101" s="81"/>
      <c r="AL11101" s="81"/>
    </row>
    <row r="11102" spans="4:38" s="80" customFormat="1">
      <c r="D11102" s="81"/>
      <c r="E11102" s="81"/>
      <c r="W11102" s="81"/>
      <c r="X11102" s="81"/>
      <c r="AL11102" s="81"/>
    </row>
    <row r="11103" spans="4:38" s="80" customFormat="1">
      <c r="D11103" s="81"/>
      <c r="E11103" s="81"/>
      <c r="W11103" s="81"/>
      <c r="X11103" s="81"/>
      <c r="AL11103" s="81"/>
    </row>
    <row r="11104" spans="4:38" s="80" customFormat="1">
      <c r="D11104" s="81"/>
      <c r="E11104" s="81"/>
      <c r="W11104" s="81"/>
      <c r="X11104" s="81"/>
      <c r="AL11104" s="81"/>
    </row>
    <row r="11105" spans="4:38" s="80" customFormat="1">
      <c r="D11105" s="81"/>
      <c r="E11105" s="81"/>
      <c r="W11105" s="81"/>
      <c r="X11105" s="81"/>
      <c r="AL11105" s="81"/>
    </row>
    <row r="11106" spans="4:38" s="80" customFormat="1">
      <c r="D11106" s="81"/>
      <c r="E11106" s="81"/>
      <c r="W11106" s="81"/>
      <c r="X11106" s="81"/>
      <c r="AL11106" s="81"/>
    </row>
    <row r="11107" spans="4:38" s="80" customFormat="1">
      <c r="D11107" s="81"/>
      <c r="E11107" s="81"/>
      <c r="W11107" s="81"/>
      <c r="X11107" s="81"/>
      <c r="AL11107" s="81"/>
    </row>
    <row r="11108" spans="4:38" s="80" customFormat="1">
      <c r="D11108" s="81"/>
      <c r="E11108" s="81"/>
      <c r="W11108" s="81"/>
      <c r="X11108" s="81"/>
      <c r="AL11108" s="81"/>
    </row>
    <row r="11109" spans="4:38" s="80" customFormat="1">
      <c r="D11109" s="81"/>
      <c r="E11109" s="81"/>
      <c r="W11109" s="81"/>
      <c r="X11109" s="81"/>
      <c r="AL11109" s="81"/>
    </row>
    <row r="11110" spans="4:38" s="80" customFormat="1">
      <c r="D11110" s="81"/>
      <c r="E11110" s="81"/>
      <c r="W11110" s="81"/>
      <c r="X11110" s="81"/>
      <c r="AL11110" s="81"/>
    </row>
    <row r="11111" spans="4:38" s="80" customFormat="1">
      <c r="D11111" s="81"/>
      <c r="E11111" s="81"/>
      <c r="W11111" s="81"/>
      <c r="X11111" s="81"/>
      <c r="AL11111" s="81"/>
    </row>
    <row r="11112" spans="4:38" s="80" customFormat="1">
      <c r="D11112" s="81"/>
      <c r="E11112" s="81"/>
      <c r="W11112" s="81"/>
      <c r="X11112" s="81"/>
      <c r="AL11112" s="81"/>
    </row>
    <row r="11113" spans="4:38" s="80" customFormat="1">
      <c r="D11113" s="81"/>
      <c r="E11113" s="81"/>
      <c r="W11113" s="81"/>
      <c r="X11113" s="81"/>
      <c r="AL11113" s="81"/>
    </row>
    <row r="11114" spans="4:38" s="80" customFormat="1">
      <c r="D11114" s="81"/>
      <c r="E11114" s="81"/>
      <c r="W11114" s="81"/>
      <c r="X11114" s="81"/>
      <c r="AL11114" s="81"/>
    </row>
    <row r="11115" spans="4:38" s="80" customFormat="1">
      <c r="D11115" s="81"/>
      <c r="E11115" s="81"/>
      <c r="W11115" s="81"/>
      <c r="X11115" s="81"/>
      <c r="AL11115" s="81"/>
    </row>
    <row r="11116" spans="4:38" s="80" customFormat="1">
      <c r="D11116" s="81"/>
      <c r="E11116" s="81"/>
      <c r="W11116" s="81"/>
      <c r="X11116" s="81"/>
      <c r="AL11116" s="81"/>
    </row>
    <row r="11117" spans="4:38" s="80" customFormat="1">
      <c r="D11117" s="81"/>
      <c r="E11117" s="81"/>
      <c r="W11117" s="81"/>
      <c r="X11117" s="81"/>
      <c r="AL11117" s="81"/>
    </row>
    <row r="11118" spans="4:38" s="80" customFormat="1">
      <c r="D11118" s="81"/>
      <c r="E11118" s="81"/>
      <c r="W11118" s="81"/>
      <c r="X11118" s="81"/>
      <c r="AL11118" s="81"/>
    </row>
    <row r="11119" spans="4:38" s="80" customFormat="1">
      <c r="D11119" s="81"/>
      <c r="E11119" s="81"/>
      <c r="W11119" s="81"/>
      <c r="X11119" s="81"/>
      <c r="AL11119" s="81"/>
    </row>
    <row r="11120" spans="4:38" s="80" customFormat="1">
      <c r="D11120" s="81"/>
      <c r="E11120" s="81"/>
      <c r="W11120" s="81"/>
      <c r="X11120" s="81"/>
      <c r="AL11120" s="81"/>
    </row>
    <row r="11121" spans="4:38" s="80" customFormat="1">
      <c r="D11121" s="81"/>
      <c r="E11121" s="81"/>
      <c r="W11121" s="81"/>
      <c r="X11121" s="81"/>
      <c r="AL11121" s="81"/>
    </row>
    <row r="11122" spans="4:38" s="80" customFormat="1">
      <c r="D11122" s="81"/>
      <c r="E11122" s="81"/>
      <c r="W11122" s="81"/>
      <c r="X11122" s="81"/>
      <c r="AL11122" s="81"/>
    </row>
    <row r="11123" spans="4:38" s="80" customFormat="1">
      <c r="D11123" s="81"/>
      <c r="E11123" s="81"/>
      <c r="W11123" s="81"/>
      <c r="X11123" s="81"/>
      <c r="AL11123" s="81"/>
    </row>
    <row r="11124" spans="4:38" s="80" customFormat="1">
      <c r="D11124" s="81"/>
      <c r="E11124" s="81"/>
      <c r="W11124" s="81"/>
      <c r="X11124" s="81"/>
      <c r="AL11124" s="81"/>
    </row>
    <row r="11125" spans="4:38" s="80" customFormat="1">
      <c r="D11125" s="81"/>
      <c r="E11125" s="81"/>
      <c r="W11125" s="81"/>
      <c r="X11125" s="81"/>
      <c r="AL11125" s="81"/>
    </row>
    <row r="11126" spans="4:38" s="80" customFormat="1">
      <c r="D11126" s="81"/>
      <c r="E11126" s="81"/>
      <c r="W11126" s="81"/>
      <c r="X11126" s="81"/>
      <c r="AL11126" s="81"/>
    </row>
    <row r="11127" spans="4:38" s="80" customFormat="1">
      <c r="D11127" s="81"/>
      <c r="E11127" s="81"/>
      <c r="W11127" s="81"/>
      <c r="X11127" s="81"/>
      <c r="AL11127" s="81"/>
    </row>
    <row r="11128" spans="4:38" s="80" customFormat="1">
      <c r="D11128" s="81"/>
      <c r="E11128" s="81"/>
      <c r="W11128" s="81"/>
      <c r="X11128" s="81"/>
      <c r="AL11128" s="81"/>
    </row>
    <row r="11129" spans="4:38" s="80" customFormat="1">
      <c r="D11129" s="81"/>
      <c r="E11129" s="81"/>
      <c r="W11129" s="81"/>
      <c r="X11129" s="81"/>
      <c r="AL11129" s="81"/>
    </row>
    <row r="11130" spans="4:38" s="80" customFormat="1">
      <c r="D11130" s="81"/>
      <c r="E11130" s="81"/>
      <c r="W11130" s="81"/>
      <c r="X11130" s="81"/>
      <c r="AL11130" s="81"/>
    </row>
    <row r="11131" spans="4:38" s="80" customFormat="1">
      <c r="D11131" s="81"/>
      <c r="E11131" s="81"/>
      <c r="W11131" s="81"/>
      <c r="X11131" s="81"/>
      <c r="AL11131" s="81"/>
    </row>
    <row r="11132" spans="4:38" s="80" customFormat="1">
      <c r="D11132" s="81"/>
      <c r="E11132" s="81"/>
      <c r="W11132" s="81"/>
      <c r="X11132" s="81"/>
      <c r="AL11132" s="81"/>
    </row>
    <row r="11133" spans="4:38" s="80" customFormat="1">
      <c r="D11133" s="81"/>
      <c r="E11133" s="81"/>
      <c r="W11133" s="81"/>
      <c r="X11133" s="81"/>
      <c r="AL11133" s="81"/>
    </row>
    <row r="11134" spans="4:38" s="80" customFormat="1">
      <c r="D11134" s="81"/>
      <c r="E11134" s="81"/>
      <c r="W11134" s="81"/>
      <c r="X11134" s="81"/>
      <c r="AL11134" s="81"/>
    </row>
    <row r="11135" spans="4:38" s="80" customFormat="1">
      <c r="D11135" s="81"/>
      <c r="E11135" s="81"/>
      <c r="W11135" s="81"/>
      <c r="X11135" s="81"/>
      <c r="AL11135" s="81"/>
    </row>
    <row r="11136" spans="4:38" s="80" customFormat="1">
      <c r="D11136" s="81"/>
      <c r="E11136" s="81"/>
      <c r="W11136" s="81"/>
      <c r="X11136" s="81"/>
      <c r="AL11136" s="81"/>
    </row>
    <row r="11137" spans="4:38" s="80" customFormat="1">
      <c r="D11137" s="81"/>
      <c r="E11137" s="81"/>
      <c r="W11137" s="81"/>
      <c r="X11137" s="81"/>
      <c r="AL11137" s="81"/>
    </row>
    <row r="11138" spans="4:38" s="80" customFormat="1">
      <c r="D11138" s="81"/>
      <c r="E11138" s="81"/>
      <c r="W11138" s="81"/>
      <c r="X11138" s="81"/>
      <c r="AL11138" s="81"/>
    </row>
    <row r="11139" spans="4:38" s="80" customFormat="1">
      <c r="D11139" s="81"/>
      <c r="E11139" s="81"/>
      <c r="W11139" s="81"/>
      <c r="X11139" s="81"/>
      <c r="AL11139" s="81"/>
    </row>
    <row r="11140" spans="4:38" s="80" customFormat="1">
      <c r="D11140" s="81"/>
      <c r="E11140" s="81"/>
      <c r="W11140" s="81"/>
      <c r="X11140" s="81"/>
      <c r="AL11140" s="81"/>
    </row>
    <row r="11141" spans="4:38" s="80" customFormat="1">
      <c r="D11141" s="81"/>
      <c r="E11141" s="81"/>
      <c r="W11141" s="81"/>
      <c r="X11141" s="81"/>
      <c r="AL11141" s="81"/>
    </row>
    <row r="11142" spans="4:38" s="80" customFormat="1">
      <c r="D11142" s="81"/>
      <c r="E11142" s="81"/>
      <c r="W11142" s="81"/>
      <c r="X11142" s="81"/>
      <c r="AL11142" s="81"/>
    </row>
    <row r="11143" spans="4:38" s="80" customFormat="1">
      <c r="D11143" s="81"/>
      <c r="E11143" s="81"/>
      <c r="W11143" s="81"/>
      <c r="X11143" s="81"/>
      <c r="AL11143" s="81"/>
    </row>
    <row r="11144" spans="4:38" s="80" customFormat="1">
      <c r="D11144" s="81"/>
      <c r="E11144" s="81"/>
      <c r="W11144" s="81"/>
      <c r="X11144" s="81"/>
      <c r="AL11144" s="81"/>
    </row>
    <row r="11145" spans="4:38" s="80" customFormat="1">
      <c r="D11145" s="81"/>
      <c r="E11145" s="81"/>
      <c r="W11145" s="81"/>
      <c r="X11145" s="81"/>
      <c r="AL11145" s="81"/>
    </row>
    <row r="11146" spans="4:38" s="80" customFormat="1">
      <c r="D11146" s="81"/>
      <c r="E11146" s="81"/>
      <c r="W11146" s="81"/>
      <c r="X11146" s="81"/>
      <c r="AL11146" s="81"/>
    </row>
    <row r="11147" spans="4:38" s="80" customFormat="1">
      <c r="D11147" s="81"/>
      <c r="E11147" s="81"/>
      <c r="W11147" s="81"/>
      <c r="X11147" s="81"/>
      <c r="AL11147" s="81"/>
    </row>
    <row r="11148" spans="4:38" s="80" customFormat="1">
      <c r="D11148" s="81"/>
      <c r="E11148" s="81"/>
      <c r="W11148" s="81"/>
      <c r="X11148" s="81"/>
      <c r="AL11148" s="81"/>
    </row>
    <row r="11149" spans="4:38" s="80" customFormat="1">
      <c r="D11149" s="81"/>
      <c r="E11149" s="81"/>
      <c r="W11149" s="81"/>
      <c r="X11149" s="81"/>
      <c r="AL11149" s="81"/>
    </row>
    <row r="11150" spans="4:38" s="80" customFormat="1">
      <c r="D11150" s="81"/>
      <c r="E11150" s="81"/>
      <c r="W11150" s="81"/>
      <c r="X11150" s="81"/>
      <c r="AL11150" s="81"/>
    </row>
    <row r="11151" spans="4:38" s="80" customFormat="1">
      <c r="D11151" s="81"/>
      <c r="E11151" s="81"/>
      <c r="W11151" s="81"/>
      <c r="X11151" s="81"/>
      <c r="AL11151" s="81"/>
    </row>
    <row r="11152" spans="4:38" s="80" customFormat="1">
      <c r="D11152" s="81"/>
      <c r="E11152" s="81"/>
      <c r="W11152" s="81"/>
      <c r="X11152" s="81"/>
      <c r="AL11152" s="81"/>
    </row>
    <row r="11153" spans="4:38" s="80" customFormat="1">
      <c r="D11153" s="81"/>
      <c r="E11153" s="81"/>
      <c r="W11153" s="81"/>
      <c r="X11153" s="81"/>
      <c r="AL11153" s="81"/>
    </row>
    <row r="11154" spans="4:38" s="80" customFormat="1">
      <c r="D11154" s="81"/>
      <c r="E11154" s="81"/>
      <c r="W11154" s="81"/>
      <c r="X11154" s="81"/>
      <c r="AL11154" s="81"/>
    </row>
    <row r="11155" spans="4:38" s="80" customFormat="1">
      <c r="D11155" s="81"/>
      <c r="E11155" s="81"/>
      <c r="W11155" s="81"/>
      <c r="X11155" s="81"/>
      <c r="AL11155" s="81"/>
    </row>
    <row r="11156" spans="4:38" s="80" customFormat="1">
      <c r="D11156" s="81"/>
      <c r="E11156" s="81"/>
      <c r="W11156" s="81"/>
      <c r="X11156" s="81"/>
      <c r="AL11156" s="81"/>
    </row>
    <row r="11157" spans="4:38" s="80" customFormat="1">
      <c r="D11157" s="81"/>
      <c r="E11157" s="81"/>
      <c r="W11157" s="81"/>
      <c r="X11157" s="81"/>
      <c r="AL11157" s="81"/>
    </row>
    <row r="11158" spans="4:38" s="80" customFormat="1">
      <c r="D11158" s="81"/>
      <c r="E11158" s="81"/>
      <c r="W11158" s="81"/>
      <c r="X11158" s="81"/>
      <c r="AL11158" s="81"/>
    </row>
    <row r="11159" spans="4:38" s="80" customFormat="1">
      <c r="D11159" s="81"/>
      <c r="E11159" s="81"/>
      <c r="W11159" s="81"/>
      <c r="X11159" s="81"/>
      <c r="AL11159" s="81"/>
    </row>
    <row r="11160" spans="4:38" s="80" customFormat="1">
      <c r="D11160" s="81"/>
      <c r="E11160" s="81"/>
      <c r="W11160" s="81"/>
      <c r="X11160" s="81"/>
      <c r="AL11160" s="81"/>
    </row>
    <row r="11161" spans="4:38" s="80" customFormat="1">
      <c r="D11161" s="81"/>
      <c r="E11161" s="81"/>
      <c r="W11161" s="81"/>
      <c r="X11161" s="81"/>
      <c r="AL11161" s="81"/>
    </row>
    <row r="11162" spans="4:38" s="80" customFormat="1">
      <c r="D11162" s="81"/>
      <c r="E11162" s="81"/>
      <c r="W11162" s="81"/>
      <c r="X11162" s="81"/>
      <c r="AL11162" s="81"/>
    </row>
    <row r="11163" spans="4:38" s="80" customFormat="1">
      <c r="D11163" s="81"/>
      <c r="E11163" s="81"/>
      <c r="W11163" s="81"/>
      <c r="X11163" s="81"/>
      <c r="AL11163" s="81"/>
    </row>
    <row r="11164" spans="4:38" s="80" customFormat="1">
      <c r="D11164" s="81"/>
      <c r="E11164" s="81"/>
      <c r="W11164" s="81"/>
      <c r="X11164" s="81"/>
      <c r="AL11164" s="81"/>
    </row>
    <row r="11165" spans="4:38" s="80" customFormat="1">
      <c r="D11165" s="81"/>
      <c r="E11165" s="81"/>
      <c r="W11165" s="81"/>
      <c r="X11165" s="81"/>
      <c r="AL11165" s="81"/>
    </row>
    <row r="11166" spans="4:38" s="80" customFormat="1">
      <c r="D11166" s="81"/>
      <c r="E11166" s="81"/>
      <c r="W11166" s="81"/>
      <c r="X11166" s="81"/>
      <c r="AL11166" s="81"/>
    </row>
    <row r="11167" spans="4:38" s="80" customFormat="1">
      <c r="D11167" s="81"/>
      <c r="E11167" s="81"/>
      <c r="W11167" s="81"/>
      <c r="X11167" s="81"/>
      <c r="AL11167" s="81"/>
    </row>
    <row r="11168" spans="4:38" s="80" customFormat="1">
      <c r="D11168" s="81"/>
      <c r="E11168" s="81"/>
      <c r="W11168" s="81"/>
      <c r="X11168" s="81"/>
      <c r="AL11168" s="81"/>
    </row>
    <row r="11169" spans="4:38" s="80" customFormat="1">
      <c r="D11169" s="81"/>
      <c r="E11169" s="81"/>
      <c r="W11169" s="81"/>
      <c r="X11169" s="81"/>
      <c r="AL11169" s="81"/>
    </row>
    <row r="11170" spans="4:38" s="80" customFormat="1">
      <c r="D11170" s="81"/>
      <c r="E11170" s="81"/>
      <c r="W11170" s="81"/>
      <c r="X11170" s="81"/>
      <c r="AL11170" s="81"/>
    </row>
    <row r="11171" spans="4:38" s="80" customFormat="1">
      <c r="D11171" s="81"/>
      <c r="E11171" s="81"/>
      <c r="W11171" s="81"/>
      <c r="X11171" s="81"/>
      <c r="AL11171" s="81"/>
    </row>
    <row r="11172" spans="4:38" s="80" customFormat="1">
      <c r="D11172" s="81"/>
      <c r="E11172" s="81"/>
      <c r="W11172" s="81"/>
      <c r="X11172" s="81"/>
      <c r="AL11172" s="81"/>
    </row>
    <row r="11173" spans="4:38" s="80" customFormat="1">
      <c r="D11173" s="81"/>
      <c r="E11173" s="81"/>
      <c r="W11173" s="81"/>
      <c r="X11173" s="81"/>
      <c r="AL11173" s="81"/>
    </row>
    <row r="11174" spans="4:38" s="80" customFormat="1">
      <c r="D11174" s="81"/>
      <c r="E11174" s="81"/>
      <c r="W11174" s="81"/>
      <c r="X11174" s="81"/>
      <c r="AL11174" s="81"/>
    </row>
    <row r="11175" spans="4:38" s="80" customFormat="1">
      <c r="D11175" s="81"/>
      <c r="E11175" s="81"/>
      <c r="W11175" s="81"/>
      <c r="X11175" s="81"/>
      <c r="AL11175" s="81"/>
    </row>
    <row r="11176" spans="4:38" s="80" customFormat="1">
      <c r="D11176" s="81"/>
      <c r="E11176" s="81"/>
      <c r="W11176" s="81"/>
      <c r="X11176" s="81"/>
      <c r="AL11176" s="81"/>
    </row>
    <row r="11177" spans="4:38" s="80" customFormat="1">
      <c r="D11177" s="81"/>
      <c r="E11177" s="81"/>
      <c r="W11177" s="81"/>
      <c r="X11177" s="81"/>
      <c r="AL11177" s="81"/>
    </row>
    <row r="11178" spans="4:38" s="80" customFormat="1">
      <c r="D11178" s="81"/>
      <c r="E11178" s="81"/>
      <c r="W11178" s="81"/>
      <c r="X11178" s="81"/>
      <c r="AL11178" s="81"/>
    </row>
    <row r="11179" spans="4:38" s="80" customFormat="1">
      <c r="D11179" s="81"/>
      <c r="E11179" s="81"/>
      <c r="W11179" s="81"/>
      <c r="X11179" s="81"/>
      <c r="AL11179" s="81"/>
    </row>
    <row r="11180" spans="4:38" s="80" customFormat="1">
      <c r="D11180" s="81"/>
      <c r="E11180" s="81"/>
      <c r="W11180" s="81"/>
      <c r="X11180" s="81"/>
      <c r="AL11180" s="81"/>
    </row>
    <row r="11181" spans="4:38" s="80" customFormat="1">
      <c r="D11181" s="81"/>
      <c r="E11181" s="81"/>
      <c r="W11181" s="81"/>
      <c r="X11181" s="81"/>
      <c r="AL11181" s="81"/>
    </row>
    <row r="11182" spans="4:38" s="80" customFormat="1">
      <c r="D11182" s="81"/>
      <c r="E11182" s="81"/>
      <c r="W11182" s="81"/>
      <c r="X11182" s="81"/>
      <c r="AL11182" s="81"/>
    </row>
    <row r="11183" spans="4:38" s="80" customFormat="1">
      <c r="D11183" s="81"/>
      <c r="E11183" s="81"/>
      <c r="W11183" s="81"/>
      <c r="X11183" s="81"/>
      <c r="AL11183" s="81"/>
    </row>
    <row r="11184" spans="4:38" s="80" customFormat="1">
      <c r="D11184" s="81"/>
      <c r="E11184" s="81"/>
      <c r="W11184" s="81"/>
      <c r="X11184" s="81"/>
      <c r="AL11184" s="81"/>
    </row>
    <row r="11185" spans="4:38" s="80" customFormat="1">
      <c r="D11185" s="81"/>
      <c r="E11185" s="81"/>
      <c r="W11185" s="81"/>
      <c r="X11185" s="81"/>
      <c r="AL11185" s="81"/>
    </row>
    <row r="11186" spans="4:38" s="80" customFormat="1">
      <c r="D11186" s="81"/>
      <c r="E11186" s="81"/>
      <c r="W11186" s="81"/>
      <c r="X11186" s="81"/>
      <c r="AL11186" s="81"/>
    </row>
    <row r="11187" spans="4:38" s="80" customFormat="1">
      <c r="D11187" s="81"/>
      <c r="E11187" s="81"/>
      <c r="W11187" s="81"/>
      <c r="X11187" s="81"/>
      <c r="AL11187" s="81"/>
    </row>
    <row r="11188" spans="4:38" s="80" customFormat="1">
      <c r="D11188" s="81"/>
      <c r="E11188" s="81"/>
      <c r="W11188" s="81"/>
      <c r="X11188" s="81"/>
      <c r="AL11188" s="81"/>
    </row>
    <row r="11189" spans="4:38" s="80" customFormat="1">
      <c r="D11189" s="81"/>
      <c r="E11189" s="81"/>
      <c r="W11189" s="81"/>
      <c r="X11189" s="81"/>
      <c r="AL11189" s="81"/>
    </row>
    <row r="11190" spans="4:38" s="80" customFormat="1">
      <c r="D11190" s="81"/>
      <c r="E11190" s="81"/>
      <c r="W11190" s="81"/>
      <c r="X11190" s="81"/>
      <c r="AL11190" s="81"/>
    </row>
    <row r="11191" spans="4:38" s="80" customFormat="1">
      <c r="D11191" s="81"/>
      <c r="E11191" s="81"/>
      <c r="W11191" s="81"/>
      <c r="X11191" s="81"/>
      <c r="AL11191" s="81"/>
    </row>
    <row r="11192" spans="4:38" s="80" customFormat="1">
      <c r="D11192" s="81"/>
      <c r="E11192" s="81"/>
      <c r="W11192" s="81"/>
      <c r="X11192" s="81"/>
      <c r="AL11192" s="81"/>
    </row>
    <row r="11193" spans="4:38" s="80" customFormat="1">
      <c r="D11193" s="81"/>
      <c r="E11193" s="81"/>
      <c r="W11193" s="81"/>
      <c r="X11193" s="81"/>
      <c r="AL11193" s="81"/>
    </row>
    <row r="11194" spans="4:38" s="80" customFormat="1">
      <c r="D11194" s="81"/>
      <c r="E11194" s="81"/>
      <c r="W11194" s="81"/>
      <c r="X11194" s="81"/>
      <c r="AL11194" s="81"/>
    </row>
    <row r="11195" spans="4:38" s="80" customFormat="1">
      <c r="D11195" s="81"/>
      <c r="E11195" s="81"/>
      <c r="W11195" s="81"/>
      <c r="X11195" s="81"/>
      <c r="AL11195" s="81"/>
    </row>
    <row r="11196" spans="4:38" s="80" customFormat="1">
      <c r="D11196" s="81"/>
      <c r="E11196" s="81"/>
      <c r="W11196" s="81"/>
      <c r="X11196" s="81"/>
      <c r="AL11196" s="81"/>
    </row>
    <row r="11197" spans="4:38" s="80" customFormat="1">
      <c r="D11197" s="81"/>
      <c r="E11197" s="81"/>
      <c r="W11197" s="81"/>
      <c r="X11197" s="81"/>
      <c r="AL11197" s="81"/>
    </row>
    <row r="11198" spans="4:38" s="80" customFormat="1">
      <c r="D11198" s="81"/>
      <c r="E11198" s="81"/>
      <c r="W11198" s="81"/>
      <c r="X11198" s="81"/>
      <c r="AL11198" s="81"/>
    </row>
    <row r="11199" spans="4:38" s="80" customFormat="1">
      <c r="D11199" s="81"/>
      <c r="E11199" s="81"/>
      <c r="W11199" s="81"/>
      <c r="X11199" s="81"/>
      <c r="AL11199" s="81"/>
    </row>
    <row r="11200" spans="4:38" s="80" customFormat="1">
      <c r="D11200" s="81"/>
      <c r="E11200" s="81"/>
      <c r="W11200" s="81"/>
      <c r="X11200" s="81"/>
      <c r="AL11200" s="81"/>
    </row>
    <row r="11201" spans="4:38" s="80" customFormat="1">
      <c r="D11201" s="81"/>
      <c r="E11201" s="81"/>
      <c r="W11201" s="81"/>
      <c r="X11201" s="81"/>
      <c r="AL11201" s="81"/>
    </row>
    <row r="11202" spans="4:38" s="80" customFormat="1">
      <c r="D11202" s="81"/>
      <c r="E11202" s="81"/>
      <c r="W11202" s="81"/>
      <c r="X11202" s="81"/>
      <c r="AL11202" s="81"/>
    </row>
    <row r="11203" spans="4:38" s="80" customFormat="1">
      <c r="D11203" s="81"/>
      <c r="E11203" s="81"/>
      <c r="W11203" s="81"/>
      <c r="X11203" s="81"/>
      <c r="AL11203" s="81"/>
    </row>
    <row r="11204" spans="4:38" s="80" customFormat="1">
      <c r="D11204" s="81"/>
      <c r="E11204" s="81"/>
      <c r="W11204" s="81"/>
      <c r="X11204" s="81"/>
      <c r="AL11204" s="81"/>
    </row>
    <row r="11205" spans="4:38" s="80" customFormat="1">
      <c r="D11205" s="81"/>
      <c r="E11205" s="81"/>
      <c r="W11205" s="81"/>
      <c r="X11205" s="81"/>
      <c r="AL11205" s="81"/>
    </row>
    <row r="11206" spans="4:38" s="80" customFormat="1">
      <c r="D11206" s="81"/>
      <c r="E11206" s="81"/>
      <c r="W11206" s="81"/>
      <c r="X11206" s="81"/>
      <c r="AL11206" s="81"/>
    </row>
    <row r="11207" spans="4:38" s="80" customFormat="1">
      <c r="D11207" s="81"/>
      <c r="E11207" s="81"/>
      <c r="W11207" s="81"/>
      <c r="X11207" s="81"/>
      <c r="AL11207" s="81"/>
    </row>
    <row r="11208" spans="4:38" s="80" customFormat="1">
      <c r="D11208" s="81"/>
      <c r="E11208" s="81"/>
      <c r="W11208" s="81"/>
      <c r="X11208" s="81"/>
      <c r="AL11208" s="81"/>
    </row>
    <row r="11209" spans="4:38" s="80" customFormat="1">
      <c r="D11209" s="81"/>
      <c r="E11209" s="81"/>
      <c r="W11209" s="81"/>
      <c r="X11209" s="81"/>
      <c r="AL11209" s="81"/>
    </row>
    <row r="11210" spans="4:38" s="80" customFormat="1">
      <c r="D11210" s="81"/>
      <c r="E11210" s="81"/>
      <c r="W11210" s="81"/>
      <c r="X11210" s="81"/>
      <c r="AL11210" s="81"/>
    </row>
    <row r="11211" spans="4:38" s="80" customFormat="1">
      <c r="D11211" s="81"/>
      <c r="E11211" s="81"/>
      <c r="W11211" s="81"/>
      <c r="X11211" s="81"/>
      <c r="AL11211" s="81"/>
    </row>
    <row r="11212" spans="4:38" s="80" customFormat="1">
      <c r="D11212" s="81"/>
      <c r="E11212" s="81"/>
      <c r="W11212" s="81"/>
      <c r="X11212" s="81"/>
      <c r="AL11212" s="81"/>
    </row>
    <row r="11213" spans="4:38" s="80" customFormat="1">
      <c r="D11213" s="81"/>
      <c r="E11213" s="81"/>
      <c r="W11213" s="81"/>
      <c r="X11213" s="81"/>
      <c r="AL11213" s="81"/>
    </row>
    <row r="11214" spans="4:38" s="80" customFormat="1">
      <c r="D11214" s="81"/>
      <c r="E11214" s="81"/>
      <c r="W11214" s="81"/>
      <c r="X11214" s="81"/>
      <c r="AL11214" s="81"/>
    </row>
    <row r="11215" spans="4:38" s="80" customFormat="1">
      <c r="D11215" s="81"/>
      <c r="E11215" s="81"/>
      <c r="W11215" s="81"/>
      <c r="X11215" s="81"/>
      <c r="AL11215" s="81"/>
    </row>
    <row r="11216" spans="4:38" s="80" customFormat="1">
      <c r="D11216" s="81"/>
      <c r="E11216" s="81"/>
      <c r="W11216" s="81"/>
      <c r="X11216" s="81"/>
      <c r="AL11216" s="81"/>
    </row>
    <row r="11217" spans="4:38" s="80" customFormat="1">
      <c r="D11217" s="81"/>
      <c r="E11217" s="81"/>
      <c r="W11217" s="81"/>
      <c r="X11217" s="81"/>
      <c r="AL11217" s="81"/>
    </row>
    <row r="11218" spans="4:38" s="80" customFormat="1">
      <c r="D11218" s="81"/>
      <c r="E11218" s="81"/>
      <c r="W11218" s="81"/>
      <c r="X11218" s="81"/>
      <c r="AL11218" s="81"/>
    </row>
    <row r="11219" spans="4:38" s="80" customFormat="1">
      <c r="D11219" s="81"/>
      <c r="E11219" s="81"/>
      <c r="W11219" s="81"/>
      <c r="X11219" s="81"/>
      <c r="AL11219" s="81"/>
    </row>
    <row r="11220" spans="4:38" s="80" customFormat="1">
      <c r="D11220" s="81"/>
      <c r="E11220" s="81"/>
      <c r="W11220" s="81"/>
      <c r="X11220" s="81"/>
      <c r="AL11220" s="81"/>
    </row>
    <row r="11221" spans="4:38" s="80" customFormat="1">
      <c r="D11221" s="81"/>
      <c r="E11221" s="81"/>
      <c r="W11221" s="81"/>
      <c r="X11221" s="81"/>
      <c r="AL11221" s="81"/>
    </row>
    <row r="11222" spans="4:38" s="80" customFormat="1">
      <c r="D11222" s="81"/>
      <c r="E11222" s="81"/>
      <c r="W11222" s="81"/>
      <c r="X11222" s="81"/>
      <c r="AL11222" s="81"/>
    </row>
    <row r="11223" spans="4:38" s="80" customFormat="1">
      <c r="D11223" s="81"/>
      <c r="E11223" s="81"/>
      <c r="W11223" s="81"/>
      <c r="X11223" s="81"/>
      <c r="AL11223" s="81"/>
    </row>
    <row r="11224" spans="4:38" s="80" customFormat="1">
      <c r="D11224" s="81"/>
      <c r="E11224" s="81"/>
      <c r="W11224" s="81"/>
      <c r="X11224" s="81"/>
      <c r="AL11224" s="81"/>
    </row>
    <row r="11225" spans="4:38" s="80" customFormat="1">
      <c r="D11225" s="81"/>
      <c r="E11225" s="81"/>
      <c r="W11225" s="81"/>
      <c r="X11225" s="81"/>
      <c r="AL11225" s="81"/>
    </row>
    <row r="11226" spans="4:38" s="80" customFormat="1">
      <c r="D11226" s="81"/>
      <c r="E11226" s="81"/>
      <c r="W11226" s="81"/>
      <c r="X11226" s="81"/>
      <c r="AL11226" s="81"/>
    </row>
    <row r="11227" spans="4:38" s="80" customFormat="1">
      <c r="D11227" s="81"/>
      <c r="E11227" s="81"/>
      <c r="W11227" s="81"/>
      <c r="X11227" s="81"/>
      <c r="AL11227" s="81"/>
    </row>
    <row r="11228" spans="4:38" s="80" customFormat="1">
      <c r="D11228" s="81"/>
      <c r="E11228" s="81"/>
      <c r="W11228" s="81"/>
      <c r="X11228" s="81"/>
      <c r="AL11228" s="81"/>
    </row>
    <row r="11229" spans="4:38" s="80" customFormat="1">
      <c r="D11229" s="81"/>
      <c r="E11229" s="81"/>
      <c r="W11229" s="81"/>
      <c r="X11229" s="81"/>
      <c r="AL11229" s="81"/>
    </row>
    <row r="11230" spans="4:38" s="80" customFormat="1">
      <c r="D11230" s="81"/>
      <c r="E11230" s="81"/>
      <c r="W11230" s="81"/>
      <c r="X11230" s="81"/>
      <c r="AL11230" s="81"/>
    </row>
    <row r="11231" spans="4:38" s="80" customFormat="1">
      <c r="D11231" s="81"/>
      <c r="E11231" s="81"/>
      <c r="W11231" s="81"/>
      <c r="X11231" s="81"/>
      <c r="AL11231" s="81"/>
    </row>
    <row r="11232" spans="4:38" s="80" customFormat="1">
      <c r="D11232" s="81"/>
      <c r="E11232" s="81"/>
      <c r="W11232" s="81"/>
      <c r="X11232" s="81"/>
      <c r="AL11232" s="81"/>
    </row>
    <row r="11233" spans="4:38" s="80" customFormat="1">
      <c r="D11233" s="81"/>
      <c r="E11233" s="81"/>
      <c r="W11233" s="81"/>
      <c r="X11233" s="81"/>
      <c r="AL11233" s="81"/>
    </row>
    <row r="11234" spans="4:38" s="80" customFormat="1">
      <c r="D11234" s="81"/>
      <c r="E11234" s="81"/>
      <c r="W11234" s="81"/>
      <c r="X11234" s="81"/>
      <c r="AL11234" s="81"/>
    </row>
    <row r="11235" spans="4:38" s="80" customFormat="1">
      <c r="D11235" s="81"/>
      <c r="E11235" s="81"/>
      <c r="W11235" s="81"/>
      <c r="X11235" s="81"/>
      <c r="AL11235" s="81"/>
    </row>
    <row r="11236" spans="4:38" s="80" customFormat="1">
      <c r="D11236" s="81"/>
      <c r="E11236" s="81"/>
      <c r="W11236" s="81"/>
      <c r="X11236" s="81"/>
      <c r="AL11236" s="81"/>
    </row>
    <row r="11237" spans="4:38" s="80" customFormat="1">
      <c r="D11237" s="81"/>
      <c r="E11237" s="81"/>
      <c r="W11237" s="81"/>
      <c r="X11237" s="81"/>
      <c r="AL11237" s="81"/>
    </row>
    <row r="11238" spans="4:38" s="80" customFormat="1">
      <c r="D11238" s="81"/>
      <c r="E11238" s="81"/>
      <c r="W11238" s="81"/>
      <c r="X11238" s="81"/>
      <c r="AL11238" s="81"/>
    </row>
    <row r="11239" spans="4:38" s="80" customFormat="1">
      <c r="D11239" s="81"/>
      <c r="E11239" s="81"/>
      <c r="W11239" s="81"/>
      <c r="X11239" s="81"/>
      <c r="AL11239" s="81"/>
    </row>
    <row r="11240" spans="4:38" s="80" customFormat="1">
      <c r="D11240" s="81"/>
      <c r="E11240" s="81"/>
      <c r="W11240" s="81"/>
      <c r="X11240" s="81"/>
      <c r="AL11240" s="81"/>
    </row>
    <row r="11241" spans="4:38" s="80" customFormat="1">
      <c r="D11241" s="81"/>
      <c r="E11241" s="81"/>
      <c r="W11241" s="81"/>
      <c r="X11241" s="81"/>
      <c r="AL11241" s="81"/>
    </row>
    <row r="11242" spans="4:38" s="80" customFormat="1">
      <c r="D11242" s="81"/>
      <c r="E11242" s="81"/>
      <c r="W11242" s="81"/>
      <c r="X11242" s="81"/>
      <c r="AL11242" s="81"/>
    </row>
    <row r="11243" spans="4:38" s="80" customFormat="1">
      <c r="D11243" s="81"/>
      <c r="E11243" s="81"/>
      <c r="W11243" s="81"/>
      <c r="X11243" s="81"/>
      <c r="AL11243" s="81"/>
    </row>
    <row r="11244" spans="4:38" s="80" customFormat="1">
      <c r="D11244" s="81"/>
      <c r="E11244" s="81"/>
      <c r="W11244" s="81"/>
      <c r="X11244" s="81"/>
      <c r="AL11244" s="81"/>
    </row>
    <row r="11245" spans="4:38" s="80" customFormat="1">
      <c r="D11245" s="81"/>
      <c r="E11245" s="81"/>
      <c r="W11245" s="81"/>
      <c r="X11245" s="81"/>
      <c r="AL11245" s="81"/>
    </row>
    <row r="11246" spans="4:38" s="80" customFormat="1">
      <c r="D11246" s="81"/>
      <c r="E11246" s="81"/>
      <c r="W11246" s="81"/>
      <c r="X11246" s="81"/>
      <c r="AL11246" s="81"/>
    </row>
    <row r="11247" spans="4:38" s="80" customFormat="1">
      <c r="D11247" s="81"/>
      <c r="E11247" s="81"/>
      <c r="W11247" s="81"/>
      <c r="X11247" s="81"/>
      <c r="AL11247" s="81"/>
    </row>
    <row r="11248" spans="4:38" s="80" customFormat="1">
      <c r="D11248" s="81"/>
      <c r="E11248" s="81"/>
      <c r="W11248" s="81"/>
      <c r="X11248" s="81"/>
      <c r="AL11248" s="81"/>
    </row>
    <row r="11249" spans="4:38" s="80" customFormat="1">
      <c r="D11249" s="81"/>
      <c r="E11249" s="81"/>
      <c r="W11249" s="81"/>
      <c r="X11249" s="81"/>
      <c r="AL11249" s="81"/>
    </row>
    <row r="11250" spans="4:38" s="80" customFormat="1">
      <c r="D11250" s="81"/>
      <c r="E11250" s="81"/>
      <c r="W11250" s="81"/>
      <c r="X11250" s="81"/>
      <c r="AL11250" s="81"/>
    </row>
    <row r="11251" spans="4:38" s="80" customFormat="1">
      <c r="D11251" s="81"/>
      <c r="E11251" s="81"/>
      <c r="W11251" s="81"/>
      <c r="X11251" s="81"/>
      <c r="AL11251" s="81"/>
    </row>
    <row r="11252" spans="4:38" s="80" customFormat="1">
      <c r="D11252" s="81"/>
      <c r="E11252" s="81"/>
      <c r="W11252" s="81"/>
      <c r="X11252" s="81"/>
      <c r="AL11252" s="81"/>
    </row>
    <row r="11253" spans="4:38" s="80" customFormat="1">
      <c r="D11253" s="81"/>
      <c r="E11253" s="81"/>
      <c r="W11253" s="81"/>
      <c r="X11253" s="81"/>
      <c r="AL11253" s="81"/>
    </row>
    <row r="11254" spans="4:38" s="80" customFormat="1">
      <c r="D11254" s="81"/>
      <c r="E11254" s="81"/>
      <c r="W11254" s="81"/>
      <c r="X11254" s="81"/>
      <c r="AL11254" s="81"/>
    </row>
    <row r="11255" spans="4:38" s="80" customFormat="1">
      <c r="D11255" s="81"/>
      <c r="E11255" s="81"/>
      <c r="W11255" s="81"/>
      <c r="X11255" s="81"/>
      <c r="AL11255" s="81"/>
    </row>
    <row r="11256" spans="4:38" s="80" customFormat="1">
      <c r="D11256" s="81"/>
      <c r="E11256" s="81"/>
      <c r="W11256" s="81"/>
      <c r="X11256" s="81"/>
      <c r="AL11256" s="81"/>
    </row>
    <row r="11257" spans="4:38" s="80" customFormat="1">
      <c r="D11257" s="81"/>
      <c r="E11257" s="81"/>
      <c r="W11257" s="81"/>
      <c r="X11257" s="81"/>
      <c r="AL11257" s="81"/>
    </row>
    <row r="11258" spans="4:38" s="80" customFormat="1">
      <c r="D11258" s="81"/>
      <c r="E11258" s="81"/>
      <c r="W11258" s="81"/>
      <c r="X11258" s="81"/>
      <c r="AL11258" s="81"/>
    </row>
    <row r="11259" spans="4:38" s="80" customFormat="1">
      <c r="D11259" s="81"/>
      <c r="E11259" s="81"/>
      <c r="W11259" s="81"/>
      <c r="X11259" s="81"/>
      <c r="AL11259" s="81"/>
    </row>
    <row r="11260" spans="4:38" s="80" customFormat="1">
      <c r="D11260" s="81"/>
      <c r="E11260" s="81"/>
      <c r="W11260" s="81"/>
      <c r="X11260" s="81"/>
      <c r="AL11260" s="81"/>
    </row>
    <row r="11261" spans="4:38" s="80" customFormat="1">
      <c r="D11261" s="81"/>
      <c r="E11261" s="81"/>
      <c r="W11261" s="81"/>
      <c r="X11261" s="81"/>
      <c r="AL11261" s="81"/>
    </row>
    <row r="11262" spans="4:38" s="80" customFormat="1">
      <c r="D11262" s="81"/>
      <c r="E11262" s="81"/>
      <c r="W11262" s="81"/>
      <c r="X11262" s="81"/>
      <c r="AL11262" s="81"/>
    </row>
    <row r="11263" spans="4:38" s="80" customFormat="1">
      <c r="D11263" s="81"/>
      <c r="E11263" s="81"/>
      <c r="W11263" s="81"/>
      <c r="X11263" s="81"/>
      <c r="AL11263" s="81"/>
    </row>
    <row r="11264" spans="4:38" s="80" customFormat="1">
      <c r="D11264" s="81"/>
      <c r="E11264" s="81"/>
      <c r="W11264" s="81"/>
      <c r="X11264" s="81"/>
      <c r="AL11264" s="81"/>
    </row>
    <row r="11265" spans="4:38" s="80" customFormat="1">
      <c r="D11265" s="81"/>
      <c r="E11265" s="81"/>
      <c r="W11265" s="81"/>
      <c r="X11265" s="81"/>
      <c r="AL11265" s="81"/>
    </row>
    <row r="11266" spans="4:38" s="80" customFormat="1">
      <c r="D11266" s="81"/>
      <c r="E11266" s="81"/>
      <c r="W11266" s="81"/>
      <c r="X11266" s="81"/>
      <c r="AL11266" s="81"/>
    </row>
    <row r="11267" spans="4:38" s="80" customFormat="1">
      <c r="D11267" s="81"/>
      <c r="E11267" s="81"/>
      <c r="W11267" s="81"/>
      <c r="X11267" s="81"/>
      <c r="AL11267" s="81"/>
    </row>
    <row r="11268" spans="4:38" s="80" customFormat="1">
      <c r="D11268" s="81"/>
      <c r="E11268" s="81"/>
      <c r="W11268" s="81"/>
      <c r="X11268" s="81"/>
      <c r="AL11268" s="81"/>
    </row>
    <row r="11269" spans="4:38" s="80" customFormat="1">
      <c r="D11269" s="81"/>
      <c r="E11269" s="81"/>
      <c r="W11269" s="81"/>
      <c r="X11269" s="81"/>
      <c r="AL11269" s="81"/>
    </row>
    <row r="11270" spans="4:38" s="80" customFormat="1">
      <c r="D11270" s="81"/>
      <c r="E11270" s="81"/>
      <c r="W11270" s="81"/>
      <c r="X11270" s="81"/>
      <c r="AL11270" s="81"/>
    </row>
    <row r="11271" spans="4:38" s="80" customFormat="1">
      <c r="D11271" s="81"/>
      <c r="E11271" s="81"/>
      <c r="W11271" s="81"/>
      <c r="X11271" s="81"/>
      <c r="AL11271" s="81"/>
    </row>
    <row r="11272" spans="4:38" s="80" customFormat="1">
      <c r="D11272" s="81"/>
      <c r="E11272" s="81"/>
      <c r="W11272" s="81"/>
      <c r="X11272" s="81"/>
      <c r="AL11272" s="81"/>
    </row>
    <row r="11273" spans="4:38" s="80" customFormat="1">
      <c r="D11273" s="81"/>
      <c r="E11273" s="81"/>
      <c r="W11273" s="81"/>
      <c r="X11273" s="81"/>
      <c r="AL11273" s="81"/>
    </row>
    <row r="11274" spans="4:38" s="80" customFormat="1">
      <c r="D11274" s="81"/>
      <c r="E11274" s="81"/>
      <c r="W11274" s="81"/>
      <c r="X11274" s="81"/>
      <c r="AL11274" s="81"/>
    </row>
    <row r="11275" spans="4:38" s="80" customFormat="1">
      <c r="D11275" s="81"/>
      <c r="E11275" s="81"/>
      <c r="W11275" s="81"/>
      <c r="X11275" s="81"/>
      <c r="AL11275" s="81"/>
    </row>
    <row r="11276" spans="4:38" s="80" customFormat="1">
      <c r="D11276" s="81"/>
      <c r="E11276" s="81"/>
      <c r="W11276" s="81"/>
      <c r="X11276" s="81"/>
      <c r="AL11276" s="81"/>
    </row>
    <row r="11277" spans="4:38" s="80" customFormat="1">
      <c r="D11277" s="81"/>
      <c r="E11277" s="81"/>
      <c r="W11277" s="81"/>
      <c r="X11277" s="81"/>
      <c r="AL11277" s="81"/>
    </row>
    <row r="11278" spans="4:38" s="80" customFormat="1">
      <c r="D11278" s="81"/>
      <c r="E11278" s="81"/>
      <c r="W11278" s="81"/>
      <c r="X11278" s="81"/>
      <c r="AL11278" s="81"/>
    </row>
    <row r="11279" spans="4:38" s="80" customFormat="1">
      <c r="D11279" s="81"/>
      <c r="E11279" s="81"/>
      <c r="W11279" s="81"/>
      <c r="X11279" s="81"/>
      <c r="AL11279" s="81"/>
    </row>
    <row r="11280" spans="4:38" s="80" customFormat="1">
      <c r="D11280" s="81"/>
      <c r="E11280" s="81"/>
      <c r="W11280" s="81"/>
      <c r="X11280" s="81"/>
      <c r="AL11280" s="81"/>
    </row>
    <row r="11281" spans="4:38" s="80" customFormat="1">
      <c r="D11281" s="81"/>
      <c r="E11281" s="81"/>
      <c r="W11281" s="81"/>
      <c r="X11281" s="81"/>
      <c r="AL11281" s="81"/>
    </row>
    <row r="11282" spans="4:38" s="80" customFormat="1">
      <c r="D11282" s="81"/>
      <c r="E11282" s="81"/>
      <c r="W11282" s="81"/>
      <c r="X11282" s="81"/>
      <c r="AL11282" s="81"/>
    </row>
    <row r="11283" spans="4:38" s="80" customFormat="1">
      <c r="D11283" s="81"/>
      <c r="E11283" s="81"/>
      <c r="W11283" s="81"/>
      <c r="X11283" s="81"/>
      <c r="AL11283" s="81"/>
    </row>
    <row r="11284" spans="4:38" s="80" customFormat="1">
      <c r="D11284" s="81"/>
      <c r="E11284" s="81"/>
      <c r="W11284" s="81"/>
      <c r="X11284" s="81"/>
      <c r="AL11284" s="81"/>
    </row>
    <row r="11285" spans="4:38" s="80" customFormat="1">
      <c r="D11285" s="81"/>
      <c r="E11285" s="81"/>
      <c r="W11285" s="81"/>
      <c r="X11285" s="81"/>
      <c r="AL11285" s="81"/>
    </row>
    <row r="11286" spans="4:38" s="80" customFormat="1">
      <c r="D11286" s="81"/>
      <c r="E11286" s="81"/>
      <c r="W11286" s="81"/>
      <c r="X11286" s="81"/>
      <c r="AL11286" s="81"/>
    </row>
    <row r="11287" spans="4:38" s="80" customFormat="1">
      <c r="D11287" s="81"/>
      <c r="E11287" s="81"/>
      <c r="W11287" s="81"/>
      <c r="X11287" s="81"/>
      <c r="AL11287" s="81"/>
    </row>
    <row r="11288" spans="4:38" s="80" customFormat="1">
      <c r="D11288" s="81"/>
      <c r="E11288" s="81"/>
      <c r="W11288" s="81"/>
      <c r="X11288" s="81"/>
      <c r="AL11288" s="81"/>
    </row>
    <row r="11289" spans="4:38" s="80" customFormat="1">
      <c r="D11289" s="81"/>
      <c r="E11289" s="81"/>
      <c r="W11289" s="81"/>
      <c r="X11289" s="81"/>
      <c r="AL11289" s="81"/>
    </row>
    <row r="11290" spans="4:38" s="80" customFormat="1">
      <c r="D11290" s="81"/>
      <c r="E11290" s="81"/>
      <c r="W11290" s="81"/>
      <c r="X11290" s="81"/>
      <c r="AL11290" s="81"/>
    </row>
    <row r="11291" spans="4:38" s="80" customFormat="1">
      <c r="D11291" s="81"/>
      <c r="E11291" s="81"/>
      <c r="W11291" s="81"/>
      <c r="X11291" s="81"/>
      <c r="AL11291" s="81"/>
    </row>
    <row r="11292" spans="4:38" s="80" customFormat="1">
      <c r="D11292" s="81"/>
      <c r="E11292" s="81"/>
      <c r="W11292" s="81"/>
      <c r="X11292" s="81"/>
      <c r="AL11292" s="81"/>
    </row>
    <row r="11293" spans="4:38" s="80" customFormat="1">
      <c r="D11293" s="81"/>
      <c r="E11293" s="81"/>
      <c r="W11293" s="81"/>
      <c r="X11293" s="81"/>
      <c r="AL11293" s="81"/>
    </row>
    <row r="11294" spans="4:38" s="80" customFormat="1">
      <c r="D11294" s="81"/>
      <c r="E11294" s="81"/>
      <c r="W11294" s="81"/>
      <c r="X11294" s="81"/>
      <c r="AL11294" s="81"/>
    </row>
    <row r="11295" spans="4:38" s="80" customFormat="1">
      <c r="D11295" s="81"/>
      <c r="E11295" s="81"/>
      <c r="W11295" s="81"/>
      <c r="X11295" s="81"/>
      <c r="AL11295" s="81"/>
    </row>
    <row r="11296" spans="4:38" s="80" customFormat="1">
      <c r="D11296" s="81"/>
      <c r="E11296" s="81"/>
      <c r="W11296" s="81"/>
      <c r="X11296" s="81"/>
      <c r="AL11296" s="81"/>
    </row>
    <row r="11297" spans="4:38" s="80" customFormat="1">
      <c r="D11297" s="81"/>
      <c r="E11297" s="81"/>
      <c r="W11297" s="81"/>
      <c r="X11297" s="81"/>
      <c r="AL11297" s="81"/>
    </row>
    <row r="11298" spans="4:38" s="80" customFormat="1">
      <c r="D11298" s="81"/>
      <c r="E11298" s="81"/>
      <c r="W11298" s="81"/>
      <c r="X11298" s="81"/>
      <c r="AL11298" s="81"/>
    </row>
    <row r="11299" spans="4:38" s="80" customFormat="1">
      <c r="D11299" s="81"/>
      <c r="E11299" s="81"/>
      <c r="W11299" s="81"/>
      <c r="X11299" s="81"/>
      <c r="AL11299" s="81"/>
    </row>
    <row r="11300" spans="4:38" s="80" customFormat="1">
      <c r="D11300" s="81"/>
      <c r="E11300" s="81"/>
      <c r="W11300" s="81"/>
      <c r="X11300" s="81"/>
      <c r="AL11300" s="81"/>
    </row>
    <row r="11301" spans="4:38" s="80" customFormat="1">
      <c r="D11301" s="81"/>
      <c r="E11301" s="81"/>
      <c r="W11301" s="81"/>
      <c r="X11301" s="81"/>
      <c r="AL11301" s="81"/>
    </row>
    <row r="11302" spans="4:38" s="80" customFormat="1">
      <c r="D11302" s="81"/>
      <c r="E11302" s="81"/>
      <c r="W11302" s="81"/>
      <c r="X11302" s="81"/>
      <c r="AL11302" s="81"/>
    </row>
    <row r="11303" spans="4:38" s="80" customFormat="1">
      <c r="D11303" s="81"/>
      <c r="E11303" s="81"/>
      <c r="W11303" s="81"/>
      <c r="X11303" s="81"/>
      <c r="AL11303" s="81"/>
    </row>
    <row r="11304" spans="4:38" s="80" customFormat="1">
      <c r="D11304" s="81"/>
      <c r="E11304" s="81"/>
      <c r="W11304" s="81"/>
      <c r="X11304" s="81"/>
      <c r="AL11304" s="81"/>
    </row>
    <row r="11305" spans="4:38" s="80" customFormat="1">
      <c r="D11305" s="81"/>
      <c r="E11305" s="81"/>
      <c r="W11305" s="81"/>
      <c r="X11305" s="81"/>
      <c r="AL11305" s="81"/>
    </row>
    <row r="11306" spans="4:38" s="80" customFormat="1">
      <c r="D11306" s="81"/>
      <c r="E11306" s="81"/>
      <c r="W11306" s="81"/>
      <c r="X11306" s="81"/>
      <c r="AL11306" s="81"/>
    </row>
    <row r="11307" spans="4:38" s="80" customFormat="1">
      <c r="D11307" s="81"/>
      <c r="E11307" s="81"/>
      <c r="W11307" s="81"/>
      <c r="X11307" s="81"/>
      <c r="AL11307" s="81"/>
    </row>
    <row r="11308" spans="4:38" s="80" customFormat="1">
      <c r="D11308" s="81"/>
      <c r="E11308" s="81"/>
      <c r="W11308" s="81"/>
      <c r="X11308" s="81"/>
      <c r="AL11308" s="81"/>
    </row>
    <row r="11309" spans="4:38" s="80" customFormat="1">
      <c r="D11309" s="81"/>
      <c r="E11309" s="81"/>
      <c r="W11309" s="81"/>
      <c r="X11309" s="81"/>
      <c r="AL11309" s="81"/>
    </row>
    <row r="11310" spans="4:38" s="80" customFormat="1">
      <c r="D11310" s="81"/>
      <c r="E11310" s="81"/>
      <c r="W11310" s="81"/>
      <c r="X11310" s="81"/>
      <c r="AL11310" s="81"/>
    </row>
    <row r="11311" spans="4:38" s="80" customFormat="1">
      <c r="D11311" s="81"/>
      <c r="E11311" s="81"/>
      <c r="W11311" s="81"/>
      <c r="X11311" s="81"/>
      <c r="AL11311" s="81"/>
    </row>
    <row r="11312" spans="4:38" s="80" customFormat="1">
      <c r="D11312" s="81"/>
      <c r="E11312" s="81"/>
      <c r="W11312" s="81"/>
      <c r="X11312" s="81"/>
      <c r="AL11312" s="81"/>
    </row>
    <row r="11313" spans="4:38" s="80" customFormat="1">
      <c r="D11313" s="81"/>
      <c r="E11313" s="81"/>
      <c r="W11313" s="81"/>
      <c r="X11313" s="81"/>
      <c r="AL11313" s="81"/>
    </row>
    <row r="11314" spans="4:38" s="80" customFormat="1">
      <c r="D11314" s="81"/>
      <c r="E11314" s="81"/>
      <c r="W11314" s="81"/>
      <c r="X11314" s="81"/>
      <c r="AL11314" s="81"/>
    </row>
    <row r="11315" spans="4:38" s="80" customFormat="1">
      <c r="D11315" s="81"/>
      <c r="E11315" s="81"/>
      <c r="W11315" s="81"/>
      <c r="X11315" s="81"/>
      <c r="AL11315" s="81"/>
    </row>
    <row r="11316" spans="4:38" s="80" customFormat="1">
      <c r="D11316" s="81"/>
      <c r="E11316" s="81"/>
      <c r="W11316" s="81"/>
      <c r="X11316" s="81"/>
      <c r="AL11316" s="81"/>
    </row>
    <row r="11317" spans="4:38" s="80" customFormat="1">
      <c r="D11317" s="81"/>
      <c r="E11317" s="81"/>
      <c r="W11317" s="81"/>
      <c r="X11317" s="81"/>
      <c r="AL11317" s="81"/>
    </row>
    <row r="11318" spans="4:38" s="80" customFormat="1">
      <c r="D11318" s="81"/>
      <c r="E11318" s="81"/>
      <c r="W11318" s="81"/>
      <c r="X11318" s="81"/>
      <c r="AL11318" s="81"/>
    </row>
    <row r="11319" spans="4:38" s="80" customFormat="1">
      <c r="D11319" s="81"/>
      <c r="E11319" s="81"/>
      <c r="W11319" s="81"/>
      <c r="X11319" s="81"/>
      <c r="AL11319" s="81"/>
    </row>
    <row r="11320" spans="4:38" s="80" customFormat="1">
      <c r="D11320" s="81"/>
      <c r="E11320" s="81"/>
      <c r="W11320" s="81"/>
      <c r="X11320" s="81"/>
      <c r="AL11320" s="81"/>
    </row>
    <row r="11321" spans="4:38" s="80" customFormat="1">
      <c r="D11321" s="81"/>
      <c r="E11321" s="81"/>
      <c r="W11321" s="81"/>
      <c r="X11321" s="81"/>
      <c r="AL11321" s="81"/>
    </row>
    <row r="11322" spans="4:38" s="80" customFormat="1">
      <c r="D11322" s="81"/>
      <c r="E11322" s="81"/>
      <c r="W11322" s="81"/>
      <c r="X11322" s="81"/>
      <c r="AL11322" s="81"/>
    </row>
    <row r="11323" spans="4:38" s="80" customFormat="1">
      <c r="D11323" s="81"/>
      <c r="E11323" s="81"/>
      <c r="W11323" s="81"/>
      <c r="X11323" s="81"/>
      <c r="AL11323" s="81"/>
    </row>
    <row r="11324" spans="4:38" s="80" customFormat="1">
      <c r="D11324" s="81"/>
      <c r="E11324" s="81"/>
      <c r="W11324" s="81"/>
      <c r="X11324" s="81"/>
      <c r="AL11324" s="81"/>
    </row>
    <row r="11325" spans="4:38" s="80" customFormat="1">
      <c r="D11325" s="81"/>
      <c r="E11325" s="81"/>
      <c r="W11325" s="81"/>
      <c r="X11325" s="81"/>
      <c r="AL11325" s="81"/>
    </row>
    <row r="11326" spans="4:38" s="80" customFormat="1">
      <c r="D11326" s="81"/>
      <c r="E11326" s="81"/>
      <c r="W11326" s="81"/>
      <c r="X11326" s="81"/>
      <c r="AL11326" s="81"/>
    </row>
    <row r="11327" spans="4:38" s="80" customFormat="1">
      <c r="D11327" s="81"/>
      <c r="E11327" s="81"/>
      <c r="W11327" s="81"/>
      <c r="X11327" s="81"/>
      <c r="AL11327" s="81"/>
    </row>
    <row r="11328" spans="4:38" s="80" customFormat="1">
      <c r="D11328" s="81"/>
      <c r="E11328" s="81"/>
      <c r="W11328" s="81"/>
      <c r="X11328" s="81"/>
      <c r="AL11328" s="81"/>
    </row>
    <row r="11329" spans="4:38" s="80" customFormat="1">
      <c r="D11329" s="81"/>
      <c r="E11329" s="81"/>
      <c r="W11329" s="81"/>
      <c r="X11329" s="81"/>
      <c r="AL11329" s="81"/>
    </row>
    <row r="11330" spans="4:38" s="80" customFormat="1">
      <c r="D11330" s="81"/>
      <c r="E11330" s="81"/>
      <c r="W11330" s="81"/>
      <c r="X11330" s="81"/>
      <c r="AL11330" s="81"/>
    </row>
    <row r="11331" spans="4:38" s="80" customFormat="1">
      <c r="D11331" s="81"/>
      <c r="E11331" s="81"/>
      <c r="W11331" s="81"/>
      <c r="X11331" s="81"/>
      <c r="AL11331" s="81"/>
    </row>
    <row r="11332" spans="4:38" s="80" customFormat="1">
      <c r="D11332" s="81"/>
      <c r="E11332" s="81"/>
      <c r="W11332" s="81"/>
      <c r="X11332" s="81"/>
      <c r="AL11332" s="81"/>
    </row>
    <row r="11333" spans="4:38" s="80" customFormat="1">
      <c r="D11333" s="81"/>
      <c r="E11333" s="81"/>
      <c r="W11333" s="81"/>
      <c r="X11333" s="81"/>
      <c r="AL11333" s="81"/>
    </row>
    <row r="11334" spans="4:38" s="80" customFormat="1">
      <c r="D11334" s="81"/>
      <c r="E11334" s="81"/>
      <c r="W11334" s="81"/>
      <c r="X11334" s="81"/>
      <c r="AL11334" s="81"/>
    </row>
    <row r="11335" spans="4:38" s="80" customFormat="1">
      <c r="D11335" s="81"/>
      <c r="E11335" s="81"/>
      <c r="W11335" s="81"/>
      <c r="X11335" s="81"/>
      <c r="AL11335" s="81"/>
    </row>
    <row r="11336" spans="4:38" s="80" customFormat="1">
      <c r="D11336" s="81"/>
      <c r="E11336" s="81"/>
      <c r="W11336" s="81"/>
      <c r="X11336" s="81"/>
      <c r="AL11336" s="81"/>
    </row>
    <row r="11337" spans="4:38" s="80" customFormat="1">
      <c r="D11337" s="81"/>
      <c r="E11337" s="81"/>
      <c r="W11337" s="81"/>
      <c r="X11337" s="81"/>
      <c r="AL11337" s="81"/>
    </row>
    <row r="11338" spans="4:38" s="80" customFormat="1">
      <c r="D11338" s="81"/>
      <c r="E11338" s="81"/>
      <c r="W11338" s="81"/>
      <c r="X11338" s="81"/>
      <c r="AL11338" s="81"/>
    </row>
    <row r="11339" spans="4:38" s="80" customFormat="1">
      <c r="D11339" s="81"/>
      <c r="E11339" s="81"/>
      <c r="W11339" s="81"/>
      <c r="X11339" s="81"/>
      <c r="AL11339" s="81"/>
    </row>
    <row r="11340" spans="4:38" s="80" customFormat="1">
      <c r="D11340" s="81"/>
      <c r="E11340" s="81"/>
      <c r="W11340" s="81"/>
      <c r="X11340" s="81"/>
      <c r="AL11340" s="81"/>
    </row>
    <row r="11341" spans="4:38" s="80" customFormat="1">
      <c r="D11341" s="81"/>
      <c r="E11341" s="81"/>
      <c r="W11341" s="81"/>
      <c r="X11341" s="81"/>
      <c r="AL11341" s="81"/>
    </row>
    <row r="11342" spans="4:38" s="80" customFormat="1">
      <c r="D11342" s="81"/>
      <c r="E11342" s="81"/>
      <c r="W11342" s="81"/>
      <c r="X11342" s="81"/>
      <c r="AL11342" s="81"/>
    </row>
    <row r="11343" spans="4:38" s="80" customFormat="1">
      <c r="D11343" s="81"/>
      <c r="E11343" s="81"/>
      <c r="W11343" s="81"/>
      <c r="X11343" s="81"/>
      <c r="AL11343" s="81"/>
    </row>
    <row r="11344" spans="4:38" s="80" customFormat="1">
      <c r="D11344" s="81"/>
      <c r="E11344" s="81"/>
      <c r="W11344" s="81"/>
      <c r="X11344" s="81"/>
      <c r="AL11344" s="81"/>
    </row>
    <row r="11345" spans="4:38" s="80" customFormat="1">
      <c r="D11345" s="81"/>
      <c r="E11345" s="81"/>
      <c r="W11345" s="81"/>
      <c r="X11345" s="81"/>
      <c r="AL11345" s="81"/>
    </row>
    <row r="11346" spans="4:38" s="80" customFormat="1">
      <c r="D11346" s="81"/>
      <c r="E11346" s="81"/>
      <c r="W11346" s="81"/>
      <c r="X11346" s="81"/>
      <c r="AL11346" s="81"/>
    </row>
    <row r="11347" spans="4:38" s="80" customFormat="1">
      <c r="D11347" s="81"/>
      <c r="E11347" s="81"/>
      <c r="W11347" s="81"/>
      <c r="X11347" s="81"/>
      <c r="AL11347" s="81"/>
    </row>
    <row r="11348" spans="4:38" s="80" customFormat="1">
      <c r="D11348" s="81"/>
      <c r="E11348" s="81"/>
      <c r="W11348" s="81"/>
      <c r="X11348" s="81"/>
      <c r="AL11348" s="81"/>
    </row>
    <row r="11349" spans="4:38" s="80" customFormat="1">
      <c r="D11349" s="81"/>
      <c r="E11349" s="81"/>
      <c r="W11349" s="81"/>
      <c r="X11349" s="81"/>
      <c r="AL11349" s="81"/>
    </row>
    <row r="11350" spans="4:38" s="80" customFormat="1">
      <c r="D11350" s="81"/>
      <c r="E11350" s="81"/>
      <c r="W11350" s="81"/>
      <c r="X11350" s="81"/>
      <c r="AL11350" s="81"/>
    </row>
    <row r="11351" spans="4:38" s="80" customFormat="1">
      <c r="D11351" s="81"/>
      <c r="E11351" s="81"/>
      <c r="W11351" s="81"/>
      <c r="X11351" s="81"/>
      <c r="AL11351" s="81"/>
    </row>
    <row r="11352" spans="4:38" s="80" customFormat="1">
      <c r="D11352" s="81"/>
      <c r="E11352" s="81"/>
      <c r="W11352" s="81"/>
      <c r="X11352" s="81"/>
      <c r="AL11352" s="81"/>
    </row>
    <row r="11353" spans="4:38" s="80" customFormat="1">
      <c r="D11353" s="81"/>
      <c r="E11353" s="81"/>
      <c r="W11353" s="81"/>
      <c r="X11353" s="81"/>
      <c r="AL11353" s="81"/>
    </row>
    <row r="11354" spans="4:38" s="80" customFormat="1">
      <c r="D11354" s="81"/>
      <c r="E11354" s="81"/>
      <c r="W11354" s="81"/>
      <c r="X11354" s="81"/>
      <c r="AL11354" s="81"/>
    </row>
    <row r="11355" spans="4:38" s="80" customFormat="1">
      <c r="D11355" s="81"/>
      <c r="E11355" s="81"/>
      <c r="W11355" s="81"/>
      <c r="X11355" s="81"/>
      <c r="AL11355" s="81"/>
    </row>
    <row r="11356" spans="4:38" s="80" customFormat="1">
      <c r="D11356" s="81"/>
      <c r="E11356" s="81"/>
      <c r="W11356" s="81"/>
      <c r="X11356" s="81"/>
      <c r="AL11356" s="81"/>
    </row>
    <row r="11357" spans="4:38" s="80" customFormat="1">
      <c r="D11357" s="81"/>
      <c r="E11357" s="81"/>
      <c r="W11357" s="81"/>
      <c r="X11357" s="81"/>
      <c r="AL11357" s="81"/>
    </row>
    <row r="11358" spans="4:38" s="80" customFormat="1">
      <c r="D11358" s="81"/>
      <c r="E11358" s="81"/>
      <c r="W11358" s="81"/>
      <c r="X11358" s="81"/>
      <c r="AL11358" s="81"/>
    </row>
    <row r="11359" spans="4:38" s="80" customFormat="1">
      <c r="D11359" s="81"/>
      <c r="E11359" s="81"/>
      <c r="W11359" s="81"/>
      <c r="X11359" s="81"/>
      <c r="AL11359" s="81"/>
    </row>
    <row r="11360" spans="4:38" s="80" customFormat="1">
      <c r="D11360" s="81"/>
      <c r="E11360" s="81"/>
      <c r="W11360" s="81"/>
      <c r="X11360" s="81"/>
      <c r="AL11360" s="81"/>
    </row>
    <row r="11361" spans="4:38" s="80" customFormat="1">
      <c r="D11361" s="81"/>
      <c r="E11361" s="81"/>
      <c r="W11361" s="81"/>
      <c r="X11361" s="81"/>
      <c r="AL11361" s="81"/>
    </row>
  </sheetData>
  <dataValidations count="6">
    <dataValidation type="date" operator="notEqual" allowBlank="1" showInputMessage="1" showErrorMessage="1" sqref="AL2:AL1048576">
      <formula1>1</formula1>
    </dataValidation>
    <dataValidation type="decimal" operator="notEqual" allowBlank="1" showInputMessage="1" showErrorMessage="1" sqref="AF2:AG1048576">
      <formula1>190</formula1>
    </dataValidation>
    <dataValidation type="date" operator="greaterThan" allowBlank="1" showInputMessage="1" showErrorMessage="1" sqref="W2:X1048576">
      <formula1>1</formula1>
    </dataValidation>
    <dataValidation type="date" allowBlank="1" showInputMessage="1" showErrorMessage="1" sqref="D2:E1048576">
      <formula1>1</formula1>
      <formula2>401769</formula2>
    </dataValidation>
    <dataValidation allowBlank="1" showInputMessage="1" showErrorMessage="1" promptTitle="ABASTECIMENTO" sqref="AC2:AC1048576"/>
    <dataValidation type="decimal" operator="notEqual" allowBlank="1" showInputMessage="1" showErrorMessage="1" sqref="AU2:AU1048576 N37:N1048576 N2:N35 I2:K1048576">
      <formula1>0</formula1>
    </dataValidation>
  </dataValidations>
  <hyperlinks>
    <hyperlink ref="T4" r:id="rId1"/>
    <hyperlink ref="T5" r:id="rId2"/>
    <hyperlink ref="T3" r:id="rId3"/>
    <hyperlink ref="T6" r:id="rId4"/>
    <hyperlink ref="T7" r:id="rId5"/>
    <hyperlink ref="T8" r:id="rId6"/>
    <hyperlink ref="T9" r:id="rId7"/>
    <hyperlink ref="T10" r:id="rId8"/>
    <hyperlink ref="T11" r:id="rId9"/>
    <hyperlink ref="T28" r:id="rId10"/>
    <hyperlink ref="T15" r:id="rId11"/>
    <hyperlink ref="T23" r:id="rId12"/>
    <hyperlink ref="T24" r:id="rId13"/>
    <hyperlink ref="T26" r:id="rId14"/>
    <hyperlink ref="T29" r:id="rId15"/>
    <hyperlink ref="T30" r:id="rId16"/>
    <hyperlink ref="T31" r:id="rId17"/>
    <hyperlink ref="T32" r:id="rId18"/>
    <hyperlink ref="T34" r:id="rId19"/>
    <hyperlink ref="T35" r:id="rId20"/>
    <hyperlink ref="T49" r:id="rId21"/>
    <hyperlink ref="T50" r:id="rId22"/>
    <hyperlink ref="T51" r:id="rId23"/>
    <hyperlink ref="T88" r:id="rId24"/>
    <hyperlink ref="T384" r:id="rId25"/>
    <hyperlink ref="T422" r:id="rId26"/>
    <hyperlink ref="T438" r:id="rId27"/>
    <hyperlink ref="T446" r:id="rId28"/>
    <hyperlink ref="T447" r:id="rId29"/>
    <hyperlink ref="T448" r:id="rId30"/>
    <hyperlink ref="T449" r:id="rId31"/>
    <hyperlink ref="T450" r:id="rId32"/>
    <hyperlink ref="T85" r:id="rId33"/>
    <hyperlink ref="T84" r:id="rId34"/>
    <hyperlink ref="T89" r:id="rId35"/>
    <hyperlink ref="T81" r:id="rId36"/>
    <hyperlink ref="T86" r:id="rId37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65"/>
  <sheetViews>
    <sheetView workbookViewId="0">
      <selection activeCell="F16" sqref="F16"/>
    </sheetView>
  </sheetViews>
  <sheetFormatPr defaultRowHeight="12"/>
  <cols>
    <col min="1" max="1" width="25" style="88" customWidth="1"/>
    <col min="2" max="2" width="16.28515625" style="88" customWidth="1"/>
    <col min="3" max="3" width="80.7109375" style="88" customWidth="1"/>
    <col min="4" max="5" width="9.140625" style="88"/>
    <col min="6" max="6" width="71.140625" style="88" customWidth="1"/>
    <col min="7" max="7" width="24.28515625" style="88" hidden="1" customWidth="1"/>
    <col min="8" max="8" width="19.140625" style="88" hidden="1" customWidth="1"/>
    <col min="9" max="9" width="29.85546875" style="88" hidden="1" customWidth="1"/>
    <col min="10" max="10" width="24" style="88" hidden="1" customWidth="1"/>
    <col min="11" max="13" width="9.140625" style="88" hidden="1" customWidth="1"/>
    <col min="14" max="14" width="19.140625" style="88" hidden="1" customWidth="1"/>
    <col min="15" max="15" width="38.7109375" style="88" hidden="1" customWidth="1"/>
    <col min="16" max="16" width="25.42578125" style="88" hidden="1" customWidth="1"/>
    <col min="17" max="17" width="17.5703125" style="88" hidden="1" customWidth="1"/>
    <col min="18" max="16384" width="9.140625" style="88"/>
  </cols>
  <sheetData>
    <row r="1" spans="1:17" ht="16.5" thickBot="1">
      <c r="A1" s="86" t="s">
        <v>2866</v>
      </c>
      <c r="B1" s="86" t="s">
        <v>2867</v>
      </c>
      <c r="C1" s="87" t="s">
        <v>2868</v>
      </c>
      <c r="G1" s="89" t="s">
        <v>330</v>
      </c>
      <c r="H1" s="89" t="s">
        <v>263</v>
      </c>
      <c r="I1" s="90" t="s">
        <v>252</v>
      </c>
      <c r="J1" s="89" t="s">
        <v>2869</v>
      </c>
      <c r="K1" s="91" t="s">
        <v>304</v>
      </c>
      <c r="L1" s="89" t="s">
        <v>2870</v>
      </c>
      <c r="M1" s="91" t="s">
        <v>84</v>
      </c>
      <c r="N1" s="92" t="s">
        <v>2871</v>
      </c>
      <c r="O1" s="91" t="s">
        <v>2872</v>
      </c>
      <c r="P1" s="89" t="s">
        <v>2873</v>
      </c>
      <c r="Q1" s="89" t="s">
        <v>2874</v>
      </c>
    </row>
    <row r="2" spans="1:17" s="95" customFormat="1">
      <c r="A2" s="93" t="s">
        <v>153</v>
      </c>
      <c r="B2" s="93" t="s">
        <v>2875</v>
      </c>
      <c r="C2" s="94" t="s">
        <v>2876</v>
      </c>
      <c r="E2" s="96" t="s">
        <v>2877</v>
      </c>
      <c r="F2" s="97"/>
      <c r="G2" s="98" t="s">
        <v>2878</v>
      </c>
      <c r="H2" s="99" t="s">
        <v>282</v>
      </c>
      <c r="I2" s="100" t="s">
        <v>253</v>
      </c>
      <c r="J2" s="89" t="s">
        <v>2879</v>
      </c>
      <c r="K2" s="101" t="s">
        <v>258</v>
      </c>
      <c r="L2" s="99" t="s">
        <v>2880</v>
      </c>
      <c r="M2" s="101" t="s">
        <v>85</v>
      </c>
      <c r="N2" s="102">
        <v>10000</v>
      </c>
      <c r="O2" s="101" t="s">
        <v>2881</v>
      </c>
      <c r="P2" s="99" t="s">
        <v>2882</v>
      </c>
      <c r="Q2" s="99" t="s">
        <v>2883</v>
      </c>
    </row>
    <row r="3" spans="1:17">
      <c r="A3" s="93" t="s">
        <v>154</v>
      </c>
      <c r="B3" s="103" t="s">
        <v>2875</v>
      </c>
      <c r="C3" s="104" t="s">
        <v>2884</v>
      </c>
      <c r="E3" s="105" t="s">
        <v>2885</v>
      </c>
      <c r="F3" s="106" t="s">
        <v>2886</v>
      </c>
      <c r="G3" s="107" t="s">
        <v>224</v>
      </c>
      <c r="H3" s="89" t="s">
        <v>2887</v>
      </c>
      <c r="I3" s="90" t="s">
        <v>2888</v>
      </c>
      <c r="J3" s="89" t="s">
        <v>2889</v>
      </c>
      <c r="L3" s="89" t="s">
        <v>305</v>
      </c>
      <c r="M3" s="91" t="s">
        <v>86</v>
      </c>
      <c r="N3" s="108">
        <v>5000</v>
      </c>
      <c r="O3" s="91" t="s">
        <v>2890</v>
      </c>
      <c r="P3" s="89" t="s">
        <v>2891</v>
      </c>
      <c r="Q3" s="89" t="s">
        <v>2892</v>
      </c>
    </row>
    <row r="4" spans="1:17" ht="24">
      <c r="A4" s="89" t="s">
        <v>155</v>
      </c>
      <c r="B4" s="89" t="s">
        <v>2875</v>
      </c>
      <c r="C4" s="109" t="s">
        <v>2893</v>
      </c>
      <c r="E4" s="110" t="s">
        <v>2885</v>
      </c>
      <c r="F4" s="111" t="s">
        <v>2894</v>
      </c>
      <c r="G4" s="107" t="s">
        <v>2895</v>
      </c>
      <c r="H4" s="89" t="s">
        <v>2896</v>
      </c>
      <c r="I4" s="112" t="s">
        <v>2897</v>
      </c>
      <c r="J4" s="89" t="s">
        <v>2898</v>
      </c>
      <c r="L4" s="89" t="s">
        <v>2899</v>
      </c>
      <c r="N4" s="108">
        <v>1000</v>
      </c>
      <c r="O4" s="91" t="s">
        <v>261</v>
      </c>
      <c r="P4" s="89" t="s">
        <v>2900</v>
      </c>
    </row>
    <row r="5" spans="1:17">
      <c r="A5" s="89" t="s">
        <v>156</v>
      </c>
      <c r="B5" s="99" t="s">
        <v>2901</v>
      </c>
      <c r="C5" s="109" t="s">
        <v>2902</v>
      </c>
      <c r="E5" s="113" t="s">
        <v>2885</v>
      </c>
      <c r="F5" s="111" t="s">
        <v>2903</v>
      </c>
      <c r="G5" s="107" t="s">
        <v>2904</v>
      </c>
      <c r="H5" s="89" t="s">
        <v>2905</v>
      </c>
      <c r="I5" s="112" t="s">
        <v>434</v>
      </c>
      <c r="J5" s="89" t="s">
        <v>2906</v>
      </c>
      <c r="N5" s="92" t="s">
        <v>2907</v>
      </c>
      <c r="O5" s="91" t="s">
        <v>339</v>
      </c>
      <c r="P5" s="89" t="s">
        <v>243</v>
      </c>
    </row>
    <row r="6" spans="1:17">
      <c r="A6" s="89" t="s">
        <v>157</v>
      </c>
      <c r="B6" s="99" t="s">
        <v>2901</v>
      </c>
      <c r="C6" s="109" t="s">
        <v>2908</v>
      </c>
      <c r="E6" s="114" t="s">
        <v>2885</v>
      </c>
      <c r="F6" s="111" t="s">
        <v>2909</v>
      </c>
      <c r="G6" s="107" t="s">
        <v>2910</v>
      </c>
      <c r="H6" s="89" t="s">
        <v>225</v>
      </c>
      <c r="I6" s="112" t="s">
        <v>628</v>
      </c>
      <c r="J6" s="89" t="s">
        <v>2911</v>
      </c>
      <c r="N6" s="92" t="s">
        <v>2912</v>
      </c>
      <c r="O6" s="91" t="s">
        <v>2913</v>
      </c>
      <c r="P6" s="89" t="s">
        <v>2914</v>
      </c>
    </row>
    <row r="7" spans="1:17">
      <c r="A7" s="115" t="s">
        <v>158</v>
      </c>
      <c r="B7" s="115" t="s">
        <v>2875</v>
      </c>
      <c r="C7" s="116" t="s">
        <v>2915</v>
      </c>
      <c r="E7" s="117" t="s">
        <v>2885</v>
      </c>
      <c r="F7" s="111" t="s">
        <v>2916</v>
      </c>
      <c r="G7" s="107" t="s">
        <v>2917</v>
      </c>
      <c r="H7" s="89" t="s">
        <v>2918</v>
      </c>
      <c r="I7" s="112" t="s">
        <v>2919</v>
      </c>
      <c r="J7" s="89" t="s">
        <v>2920</v>
      </c>
      <c r="N7" s="92" t="s">
        <v>2921</v>
      </c>
      <c r="P7" s="89" t="s">
        <v>340</v>
      </c>
    </row>
    <row r="8" spans="1:17" ht="12.75" thickBot="1">
      <c r="A8" s="103" t="s">
        <v>159</v>
      </c>
      <c r="B8" s="103" t="s">
        <v>2875</v>
      </c>
      <c r="C8" s="104" t="s">
        <v>2922</v>
      </c>
      <c r="E8" s="118"/>
      <c r="F8" s="119" t="s">
        <v>2923</v>
      </c>
      <c r="G8" s="107" t="s">
        <v>2924</v>
      </c>
      <c r="H8" s="89" t="s">
        <v>339</v>
      </c>
      <c r="I8" s="112" t="s">
        <v>2925</v>
      </c>
      <c r="J8" s="89" t="s">
        <v>559</v>
      </c>
    </row>
    <row r="9" spans="1:17">
      <c r="A9" s="89" t="s">
        <v>160</v>
      </c>
      <c r="B9" s="89" t="s">
        <v>2875</v>
      </c>
      <c r="C9" s="109" t="s">
        <v>2926</v>
      </c>
      <c r="G9" s="89" t="s">
        <v>339</v>
      </c>
      <c r="H9" s="89" t="s">
        <v>2927</v>
      </c>
      <c r="I9" s="112" t="s">
        <v>2928</v>
      </c>
      <c r="J9" s="89" t="s">
        <v>235</v>
      </c>
    </row>
    <row r="10" spans="1:17">
      <c r="A10" s="120" t="s">
        <v>161</v>
      </c>
      <c r="B10" s="120" t="s">
        <v>2929</v>
      </c>
      <c r="C10" s="121" t="s">
        <v>2930</v>
      </c>
      <c r="G10" s="89" t="s">
        <v>2927</v>
      </c>
      <c r="I10" s="112" t="s">
        <v>2931</v>
      </c>
      <c r="J10" s="89" t="s">
        <v>2932</v>
      </c>
    </row>
    <row r="11" spans="1:17">
      <c r="A11" s="120" t="s">
        <v>162</v>
      </c>
      <c r="B11" s="120" t="s">
        <v>2929</v>
      </c>
      <c r="C11" s="121" t="s">
        <v>2933</v>
      </c>
      <c r="I11" s="112" t="s">
        <v>232</v>
      </c>
      <c r="J11" s="89" t="s">
        <v>1404</v>
      </c>
      <c r="O11" s="122"/>
    </row>
    <row r="12" spans="1:17">
      <c r="A12" s="120" t="s">
        <v>163</v>
      </c>
      <c r="B12" s="120" t="s">
        <v>2929</v>
      </c>
      <c r="C12" s="121" t="s">
        <v>2934</v>
      </c>
      <c r="I12" s="112" t="s">
        <v>231</v>
      </c>
      <c r="J12" s="89" t="s">
        <v>2935</v>
      </c>
    </row>
    <row r="13" spans="1:17" ht="36">
      <c r="A13" s="120" t="s">
        <v>164</v>
      </c>
      <c r="B13" s="120" t="s">
        <v>2875</v>
      </c>
      <c r="C13" s="121" t="s">
        <v>2936</v>
      </c>
      <c r="I13" s="90" t="s">
        <v>2937</v>
      </c>
    </row>
    <row r="14" spans="1:17" ht="24">
      <c r="A14" s="123" t="s">
        <v>165</v>
      </c>
      <c r="B14" s="123" t="s">
        <v>2875</v>
      </c>
      <c r="C14" s="124" t="s">
        <v>2938</v>
      </c>
      <c r="I14" s="90" t="s">
        <v>2939</v>
      </c>
    </row>
    <row r="15" spans="1:17">
      <c r="A15" s="123" t="s">
        <v>166</v>
      </c>
      <c r="B15" s="123" t="s">
        <v>2929</v>
      </c>
      <c r="C15" s="123" t="s">
        <v>2940</v>
      </c>
      <c r="I15" s="90" t="s">
        <v>767</v>
      </c>
    </row>
    <row r="16" spans="1:17">
      <c r="A16" s="103" t="s">
        <v>167</v>
      </c>
      <c r="B16" s="103" t="s">
        <v>2875</v>
      </c>
      <c r="C16" s="104" t="s">
        <v>2941</v>
      </c>
    </row>
    <row r="17" spans="1:3">
      <c r="A17" s="89" t="s">
        <v>168</v>
      </c>
      <c r="B17" s="89" t="s">
        <v>2875</v>
      </c>
      <c r="C17" s="109" t="s">
        <v>2942</v>
      </c>
    </row>
    <row r="18" spans="1:3">
      <c r="A18" s="115" t="s">
        <v>169</v>
      </c>
      <c r="B18" s="115" t="s">
        <v>2943</v>
      </c>
      <c r="C18" s="115" t="s">
        <v>2944</v>
      </c>
    </row>
    <row r="19" spans="1:3">
      <c r="A19" s="115" t="s">
        <v>170</v>
      </c>
      <c r="B19" s="115" t="s">
        <v>2943</v>
      </c>
      <c r="C19" s="115" t="s">
        <v>2945</v>
      </c>
    </row>
    <row r="20" spans="1:3">
      <c r="A20" s="115" t="s">
        <v>2946</v>
      </c>
      <c r="B20" s="115" t="s">
        <v>2875</v>
      </c>
      <c r="C20" s="115" t="s">
        <v>2947</v>
      </c>
    </row>
    <row r="21" spans="1:3">
      <c r="A21" s="89" t="s">
        <v>172</v>
      </c>
      <c r="B21" s="89" t="s">
        <v>2875</v>
      </c>
      <c r="C21" s="109" t="s">
        <v>2948</v>
      </c>
    </row>
    <row r="22" spans="1:3">
      <c r="A22" s="89" t="s">
        <v>173</v>
      </c>
      <c r="B22" s="89" t="s">
        <v>2875</v>
      </c>
      <c r="C22" s="109" t="s">
        <v>2949</v>
      </c>
    </row>
    <row r="23" spans="1:3">
      <c r="A23" s="89" t="s">
        <v>174</v>
      </c>
      <c r="B23" s="89" t="s">
        <v>2875</v>
      </c>
      <c r="C23" s="109" t="s">
        <v>2950</v>
      </c>
    </row>
    <row r="24" spans="1:3" ht="24">
      <c r="A24" s="125" t="s">
        <v>175</v>
      </c>
      <c r="B24" s="125" t="s">
        <v>2901</v>
      </c>
      <c r="C24" s="126" t="s">
        <v>2951</v>
      </c>
    </row>
    <row r="25" spans="1:3">
      <c r="A25" s="120" t="s">
        <v>176</v>
      </c>
      <c r="B25" s="120" t="s">
        <v>2901</v>
      </c>
      <c r="C25" s="121" t="s">
        <v>2952</v>
      </c>
    </row>
    <row r="26" spans="1:3" ht="48">
      <c r="A26" s="103" t="s">
        <v>177</v>
      </c>
      <c r="B26" s="127" t="s">
        <v>2875</v>
      </c>
      <c r="C26" s="104" t="s">
        <v>2953</v>
      </c>
    </row>
    <row r="27" spans="1:3" ht="48">
      <c r="A27" s="89" t="s">
        <v>178</v>
      </c>
      <c r="B27" s="99" t="s">
        <v>2875</v>
      </c>
      <c r="C27" s="109" t="s">
        <v>2954</v>
      </c>
    </row>
    <row r="28" spans="1:3">
      <c r="A28" s="89" t="s">
        <v>179</v>
      </c>
      <c r="B28" s="99" t="s">
        <v>2875</v>
      </c>
      <c r="C28" s="109" t="s">
        <v>2955</v>
      </c>
    </row>
    <row r="29" spans="1:3">
      <c r="A29" s="89" t="s">
        <v>180</v>
      </c>
      <c r="B29" s="89" t="s">
        <v>2875</v>
      </c>
      <c r="C29" s="109" t="s">
        <v>2956</v>
      </c>
    </row>
    <row r="30" spans="1:3">
      <c r="A30" s="89" t="s">
        <v>181</v>
      </c>
      <c r="B30" s="89" t="s">
        <v>2875</v>
      </c>
      <c r="C30" s="109" t="s">
        <v>2957</v>
      </c>
    </row>
    <row r="31" spans="1:3">
      <c r="A31" s="128" t="s">
        <v>182</v>
      </c>
      <c r="B31" s="128" t="s">
        <v>2875</v>
      </c>
      <c r="C31" s="129" t="s">
        <v>2958</v>
      </c>
    </row>
    <row r="32" spans="1:3" ht="24">
      <c r="A32" s="128" t="s">
        <v>183</v>
      </c>
      <c r="B32" s="128" t="s">
        <v>2875</v>
      </c>
      <c r="C32" s="129" t="s">
        <v>2959</v>
      </c>
    </row>
    <row r="33" spans="1:3">
      <c r="A33" s="115" t="s">
        <v>184</v>
      </c>
      <c r="B33" s="115" t="s">
        <v>2929</v>
      </c>
      <c r="C33" s="115" t="s">
        <v>2960</v>
      </c>
    </row>
    <row r="34" spans="1:3">
      <c r="A34" s="115" t="s">
        <v>185</v>
      </c>
      <c r="B34" s="115" t="s">
        <v>2929</v>
      </c>
      <c r="C34" s="115" t="s">
        <v>2961</v>
      </c>
    </row>
    <row r="35" spans="1:3">
      <c r="A35" s="115" t="s">
        <v>186</v>
      </c>
      <c r="B35" s="115" t="s">
        <v>2875</v>
      </c>
      <c r="C35" s="115" t="s">
        <v>2962</v>
      </c>
    </row>
    <row r="36" spans="1:3">
      <c r="A36" s="93" t="s">
        <v>187</v>
      </c>
      <c r="B36" s="93" t="s">
        <v>2875</v>
      </c>
      <c r="C36" s="94" t="s">
        <v>2963</v>
      </c>
    </row>
    <row r="37" spans="1:3">
      <c r="A37" s="93" t="s">
        <v>188</v>
      </c>
      <c r="B37" s="93" t="s">
        <v>2875</v>
      </c>
      <c r="C37" s="94" t="s">
        <v>2964</v>
      </c>
    </row>
    <row r="38" spans="1:3">
      <c r="A38" s="93" t="s">
        <v>189</v>
      </c>
      <c r="B38" s="93" t="s">
        <v>2875</v>
      </c>
      <c r="C38" s="94" t="s">
        <v>2965</v>
      </c>
    </row>
    <row r="39" spans="1:3">
      <c r="A39" s="130" t="s">
        <v>190</v>
      </c>
      <c r="B39" s="130" t="s">
        <v>2901</v>
      </c>
      <c r="C39" s="131" t="s">
        <v>2966</v>
      </c>
    </row>
    <row r="40" spans="1:3">
      <c r="A40" s="130" t="s">
        <v>191</v>
      </c>
      <c r="B40" s="130" t="s">
        <v>2875</v>
      </c>
      <c r="C40" s="131" t="s">
        <v>2967</v>
      </c>
    </row>
    <row r="41" spans="1:3">
      <c r="A41" s="130" t="s">
        <v>192</v>
      </c>
      <c r="B41" s="130" t="s">
        <v>2875</v>
      </c>
      <c r="C41" s="131" t="s">
        <v>2968</v>
      </c>
    </row>
    <row r="42" spans="1:3" ht="24">
      <c r="A42" s="132" t="s">
        <v>193</v>
      </c>
      <c r="B42" s="132" t="s">
        <v>2875</v>
      </c>
      <c r="C42" s="133" t="s">
        <v>2969</v>
      </c>
    </row>
    <row r="43" spans="1:3" ht="24">
      <c r="A43" s="132" t="s">
        <v>194</v>
      </c>
      <c r="B43" s="132" t="s">
        <v>2875</v>
      </c>
      <c r="C43" s="133" t="s">
        <v>2970</v>
      </c>
    </row>
    <row r="44" spans="1:3" ht="24">
      <c r="A44" s="134" t="s">
        <v>195</v>
      </c>
      <c r="B44" s="132" t="s">
        <v>2875</v>
      </c>
      <c r="C44" s="133" t="s">
        <v>2971</v>
      </c>
    </row>
    <row r="45" spans="1:3">
      <c r="A45" s="99" t="s">
        <v>196</v>
      </c>
      <c r="B45" s="89" t="s">
        <v>2972</v>
      </c>
      <c r="C45" s="109" t="s">
        <v>2973</v>
      </c>
    </row>
    <row r="46" spans="1:3">
      <c r="A46" s="123" t="s">
        <v>197</v>
      </c>
      <c r="B46" s="123" t="s">
        <v>2972</v>
      </c>
      <c r="C46" s="124" t="s">
        <v>2974</v>
      </c>
    </row>
    <row r="47" spans="1:3">
      <c r="A47" s="123" t="s">
        <v>198</v>
      </c>
      <c r="B47" s="123" t="s">
        <v>2972</v>
      </c>
      <c r="C47" s="124" t="s">
        <v>2975</v>
      </c>
    </row>
    <row r="48" spans="1:3">
      <c r="A48" s="123" t="s">
        <v>2976</v>
      </c>
      <c r="B48" s="123" t="s">
        <v>2929</v>
      </c>
      <c r="C48" s="124" t="s">
        <v>2977</v>
      </c>
    </row>
    <row r="49" spans="1:3" ht="36">
      <c r="A49" s="123" t="s">
        <v>2978</v>
      </c>
      <c r="B49" s="123" t="s">
        <v>2875</v>
      </c>
      <c r="C49" s="124" t="s">
        <v>2979</v>
      </c>
    </row>
    <row r="50" spans="1:3" ht="36">
      <c r="A50" s="123" t="s">
        <v>201</v>
      </c>
      <c r="B50" s="123" t="s">
        <v>2875</v>
      </c>
      <c r="C50" s="124" t="s">
        <v>2980</v>
      </c>
    </row>
    <row r="51" spans="1:3">
      <c r="A51" s="123" t="s">
        <v>202</v>
      </c>
      <c r="B51" s="123" t="s">
        <v>2972</v>
      </c>
      <c r="C51" s="124" t="s">
        <v>2981</v>
      </c>
    </row>
    <row r="52" spans="1:3">
      <c r="A52" s="123" t="s">
        <v>203</v>
      </c>
      <c r="B52" s="123" t="s">
        <v>2972</v>
      </c>
      <c r="C52" s="124" t="s">
        <v>2982</v>
      </c>
    </row>
    <row r="53" spans="1:3">
      <c r="A53" s="123" t="s">
        <v>204</v>
      </c>
      <c r="B53" s="123" t="s">
        <v>2972</v>
      </c>
      <c r="C53" s="124" t="s">
        <v>2983</v>
      </c>
    </row>
    <row r="54" spans="1:3">
      <c r="A54" s="123" t="s">
        <v>205</v>
      </c>
      <c r="B54" s="123" t="s">
        <v>2972</v>
      </c>
      <c r="C54" s="124" t="s">
        <v>2984</v>
      </c>
    </row>
    <row r="55" spans="1:3">
      <c r="A55" s="123" t="s">
        <v>206</v>
      </c>
      <c r="B55" s="123" t="s">
        <v>2972</v>
      </c>
      <c r="C55" s="124" t="s">
        <v>2985</v>
      </c>
    </row>
    <row r="56" spans="1:3" ht="24">
      <c r="A56" s="89" t="s">
        <v>207</v>
      </c>
      <c r="B56" s="89" t="s">
        <v>2875</v>
      </c>
      <c r="C56" s="109" t="s">
        <v>2986</v>
      </c>
    </row>
    <row r="57" spans="1:3" s="135" customFormat="1" ht="24">
      <c r="A57" s="115" t="s">
        <v>208</v>
      </c>
      <c r="B57" s="99" t="s">
        <v>2875</v>
      </c>
      <c r="C57" s="116" t="s">
        <v>2987</v>
      </c>
    </row>
    <row r="58" spans="1:3">
      <c r="A58" s="125" t="s">
        <v>220</v>
      </c>
      <c r="B58" s="125" t="s">
        <v>2875</v>
      </c>
      <c r="C58" s="125" t="s">
        <v>2988</v>
      </c>
    </row>
    <row r="59" spans="1:3">
      <c r="B59" s="136"/>
      <c r="C59" s="95"/>
    </row>
    <row r="60" spans="1:3">
      <c r="B60" s="137"/>
      <c r="C60" s="95"/>
    </row>
    <row r="61" spans="1:3">
      <c r="B61" s="138"/>
      <c r="C61" s="95"/>
    </row>
    <row r="62" spans="1:3">
      <c r="B62" s="139"/>
      <c r="C62" s="95"/>
    </row>
    <row r="63" spans="1:3">
      <c r="B63" s="140"/>
      <c r="C63" s="95"/>
    </row>
    <row r="64" spans="1:3">
      <c r="B64" s="95"/>
      <c r="C64" s="95"/>
    </row>
    <row r="65" spans="2:3">
      <c r="B65" s="138"/>
      <c r="C65" s="95"/>
    </row>
  </sheetData>
  <dataValidations count="1">
    <dataValidation type="list" allowBlank="1" showInputMessage="1" showErrorMessage="1" sqref="I1:I6 I8:I15">
      <formula1>$Y$2:$Y$15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2018</vt:lpstr>
      <vt:lpstr>Anterior 2018</vt:lpstr>
      <vt:lpstr>Cadastro Barragens_2018</vt:lpstr>
      <vt:lpstr>Descritivo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barbara.nascimento</dc:creator>
  <cp:lastModifiedBy>barbara.nascimento</cp:lastModifiedBy>
  <dcterms:created xsi:type="dcterms:W3CDTF">2019-05-13T11:32:11Z</dcterms:created>
  <dcterms:modified xsi:type="dcterms:W3CDTF">2019-05-13T11:40:04Z</dcterms:modified>
</cp:coreProperties>
</file>