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25" windowWidth="22695" windowHeight="11445"/>
  </bookViews>
  <sheets>
    <sheet name="Plan1" sheetId="2" r:id="rId1"/>
    <sheet name="Notas" sheetId="1" r:id="rId2"/>
  </sheets>
  <calcPr calcId="144525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2" i="1"/>
  <c r="K39" i="2"/>
  <c r="J39" i="2"/>
  <c r="I39" i="2"/>
  <c r="H39" i="2"/>
  <c r="G39" i="2"/>
</calcChain>
</file>

<file path=xl/sharedStrings.xml><?xml version="1.0" encoding="utf-8"?>
<sst xmlns="http://schemas.openxmlformats.org/spreadsheetml/2006/main" count="379" uniqueCount="176">
  <si>
    <t>Nome</t>
  </si>
  <si>
    <t>Sobrenome</t>
  </si>
  <si>
    <t>Endereço de email</t>
  </si>
  <si>
    <t>Questionário: Questionário do 1º módulo (Real)</t>
  </si>
  <si>
    <t>Questionário: Questionário do 2º módulo (Real)</t>
  </si>
  <si>
    <t>Questionário: Questionário do 3º módulo (Real)</t>
  </si>
  <si>
    <t>Atividade Presencial (Real)</t>
  </si>
  <si>
    <t>Total do curso (Real)</t>
  </si>
  <si>
    <t>José Marcos</t>
  </si>
  <si>
    <t>Américo</t>
  </si>
  <si>
    <t>py5ykmarcos@gmail.com</t>
  </si>
  <si>
    <t>-</t>
  </si>
  <si>
    <t>Celito</t>
  </si>
  <si>
    <t>Antonio Ponzoni</t>
  </si>
  <si>
    <t>ponzoni09@gmail.com</t>
  </si>
  <si>
    <t>Marcos</t>
  </si>
  <si>
    <t>Antonio Sebrin</t>
  </si>
  <si>
    <t>marcosebrin@gmail.com</t>
  </si>
  <si>
    <t>Rogerio</t>
  </si>
  <si>
    <t>Aparecido Tomitão</t>
  </si>
  <si>
    <t>rogeriotomitao@gmail.com</t>
  </si>
  <si>
    <t>Tiago</t>
  </si>
  <si>
    <t>Ap. Ferraz de  Carvalho</t>
  </si>
  <si>
    <t>contato@tiagoferraz.com.br</t>
  </si>
  <si>
    <t>Vergilio</t>
  </si>
  <si>
    <t>Augusto Trevisan</t>
  </si>
  <si>
    <t>vatpy5za@gmail.com</t>
  </si>
  <si>
    <t>Leandro</t>
  </si>
  <si>
    <t>Batista de Oliveira</t>
  </si>
  <si>
    <t>leandro_oliveeira15@outlook.com</t>
  </si>
  <si>
    <t>Rodrigo</t>
  </si>
  <si>
    <t>Borges Araújo</t>
  </si>
  <si>
    <t>garboza@gmail.com</t>
  </si>
  <si>
    <t>Getulio Henrique</t>
  </si>
  <si>
    <t>Calheiro Cabral do Amaral</t>
  </si>
  <si>
    <t>getuliohenrique@ig.com.br</t>
  </si>
  <si>
    <t>Juliano</t>
  </si>
  <si>
    <t>Camacho</t>
  </si>
  <si>
    <t>Juliano_camacho@hotmail.com</t>
  </si>
  <si>
    <t>José</t>
  </si>
  <si>
    <t>Carlos Trizzolini</t>
  </si>
  <si>
    <t>jtrizzolini@gmail.com</t>
  </si>
  <si>
    <t>Vanderlei</t>
  </si>
  <si>
    <t>Carneiro</t>
  </si>
  <si>
    <t>vanderlei@gmail.com</t>
  </si>
  <si>
    <t>Seção de Ensino</t>
  </si>
  <si>
    <t>CEPED</t>
  </si>
  <si>
    <t>ceped@ceped.pr.gov.br</t>
  </si>
  <si>
    <t>Marcelo</t>
  </si>
  <si>
    <t>Correia Rutzen</t>
  </si>
  <si>
    <t>pu5rdl@gmail.com</t>
  </si>
  <si>
    <t>Fábio</t>
  </si>
  <si>
    <t>Delek</t>
  </si>
  <si>
    <t>fabio.delek@gmail.com</t>
  </si>
  <si>
    <t>Denis</t>
  </si>
  <si>
    <t>Diego</t>
  </si>
  <si>
    <t>pu5vdc@hotmail.com</t>
  </si>
  <si>
    <t>Antonio</t>
  </si>
  <si>
    <t>Donizete da Silva Godoy</t>
  </si>
  <si>
    <t>godoydoles@uol.com.br</t>
  </si>
  <si>
    <t>Wladimir</t>
  </si>
  <si>
    <t>Edison Fonseca</t>
  </si>
  <si>
    <t>wefonseca@gmail.com</t>
  </si>
  <si>
    <t>Ruddi</t>
  </si>
  <si>
    <t>Elias Tows</t>
  </si>
  <si>
    <t>ruddieliastows@hotmail.com</t>
  </si>
  <si>
    <t>Riccardo</t>
  </si>
  <si>
    <t>Ferreira de Souza</t>
  </si>
  <si>
    <t>rifeso63@gmail.com</t>
  </si>
  <si>
    <t>Gustavo</t>
  </si>
  <si>
    <t>Franco Wolfe</t>
  </si>
  <si>
    <t>manutencao@santoantoniodaplatina.pr.gov.br</t>
  </si>
  <si>
    <t>Henrique</t>
  </si>
  <si>
    <t>Gueber Barbo</t>
  </si>
  <si>
    <t>henriquebarbo@gmail.com</t>
  </si>
  <si>
    <t>Salmo</t>
  </si>
  <si>
    <t>Januario de Morais Junior</t>
  </si>
  <si>
    <t>pu5oos@hotmail.com</t>
  </si>
  <si>
    <t>Jefferson</t>
  </si>
  <si>
    <t>Luis Streda</t>
  </si>
  <si>
    <t>jefferson01031984@gmail.com</t>
  </si>
  <si>
    <t>Reinaldo</t>
  </si>
  <si>
    <t>Luiz de Souza</t>
  </si>
  <si>
    <t>reinaldosouza06@gmail.com</t>
  </si>
  <si>
    <t>AURELIO</t>
  </si>
  <si>
    <t>MARIANO DOS SANTOS</t>
  </si>
  <si>
    <t>aureliomariano@yahoo.com.br</t>
  </si>
  <si>
    <t>Rodemaker</t>
  </si>
  <si>
    <t>Martins Barbosa</t>
  </si>
  <si>
    <t>rodemaker.zeroum@gmail.com</t>
  </si>
  <si>
    <t>Rogel</t>
  </si>
  <si>
    <t>rogelbarbosa@gmail.com</t>
  </si>
  <si>
    <t>Ailton</t>
  </si>
  <si>
    <t>Miguel da Silva</t>
  </si>
  <si>
    <t>py5tsp@gmail.com</t>
  </si>
  <si>
    <t>Valter</t>
  </si>
  <si>
    <t>Monteiro</t>
  </si>
  <si>
    <t>valtermonteiro38@yahoo.com.br</t>
  </si>
  <si>
    <t>Cleber</t>
  </si>
  <si>
    <t>Nunes de Oliveira</t>
  </si>
  <si>
    <t>denaip@hotmail.com</t>
  </si>
  <si>
    <t>Jonas</t>
  </si>
  <si>
    <t>Nunes Quiroga</t>
  </si>
  <si>
    <t>jnunesqueiroga@gmail.com</t>
  </si>
  <si>
    <t>Franco</t>
  </si>
  <si>
    <t>Pereira Hoffchneider</t>
  </si>
  <si>
    <t>francohoff@hotmail.com</t>
  </si>
  <si>
    <t>Daniel</t>
  </si>
  <si>
    <t xml:space="preserve">Quintana </t>
  </si>
  <si>
    <t>dennisquintana@hotmail.com</t>
  </si>
  <si>
    <t>Roberto de Toledo</t>
  </si>
  <si>
    <t>jrtoledo@noctec.com.br</t>
  </si>
  <si>
    <t>Lucas</t>
  </si>
  <si>
    <t>Rodrigues Gonçalves</t>
  </si>
  <si>
    <t>lucaskamikaze2010@gmail.com</t>
  </si>
  <si>
    <t>Centro</t>
  </si>
  <si>
    <t>Universitário de Estudos e Pesquisas sobre Desastres</t>
  </si>
  <si>
    <t>ensino@ceped.pr.gov.br</t>
  </si>
  <si>
    <t>Leonard</t>
  </si>
  <si>
    <t>Van Spitzenbergen</t>
  </si>
  <si>
    <t>leonardspitz@hotmail.com</t>
  </si>
  <si>
    <t>Venancio Beltran</t>
  </si>
  <si>
    <t>pu5mvb@outlook.com</t>
  </si>
  <si>
    <t>Ângelo Bruno</t>
  </si>
  <si>
    <t>Voi</t>
  </si>
  <si>
    <t>info.angel13@gmail.com</t>
  </si>
  <si>
    <t>Claudemir</t>
  </si>
  <si>
    <t>Zulim</t>
  </si>
  <si>
    <t>zulim_claudemir@yahoo.com.br</t>
  </si>
  <si>
    <t>QT</t>
  </si>
  <si>
    <t xml:space="preserve">Questionário do módulo I </t>
  </si>
  <si>
    <t xml:space="preserve">Questionário do módulo II </t>
  </si>
  <si>
    <t>Questionáro do módulo  III</t>
  </si>
  <si>
    <t>Formados</t>
  </si>
  <si>
    <t>Reprovados</t>
  </si>
  <si>
    <t>Desistentes</t>
  </si>
  <si>
    <t>Não responderam questionário</t>
  </si>
  <si>
    <t>Não acessaram o curso</t>
  </si>
  <si>
    <t>X</t>
  </si>
  <si>
    <t>José Marcos Américo</t>
  </si>
  <si>
    <t>Celito Antonio Ponzoni</t>
  </si>
  <si>
    <t>Marcos Antonio Sebrin</t>
  </si>
  <si>
    <t>Rogerio Aparecido Tomitão</t>
  </si>
  <si>
    <t>Tiago Ap. Ferraz de  Carvalho</t>
  </si>
  <si>
    <t>Vergilio Augusto Trevisan</t>
  </si>
  <si>
    <t>Leandro Batista de Oliveira</t>
  </si>
  <si>
    <t>Rodrigo Borges Araújo</t>
  </si>
  <si>
    <t>Getulio Henrique Calheiro Cabral do Amaral</t>
  </si>
  <si>
    <t>Juliano Camacho</t>
  </si>
  <si>
    <t>José Carlos Trizzolini</t>
  </si>
  <si>
    <t>Vanderlei Carneiro</t>
  </si>
  <si>
    <t>Marcelo Correia Rutzen</t>
  </si>
  <si>
    <t>Denis Diego</t>
  </si>
  <si>
    <t>Antonio Donizete da Silva Godoy</t>
  </si>
  <si>
    <t>Wladimir Edison Fonseca</t>
  </si>
  <si>
    <t>Ruddi Elias Tows</t>
  </si>
  <si>
    <t>Riccardo Ferreira de Souza</t>
  </si>
  <si>
    <t>Gustavo Franco Wolfe</t>
  </si>
  <si>
    <t>Henrique Gueber Barbo</t>
  </si>
  <si>
    <t>Salmo Januario de Morais Junior</t>
  </si>
  <si>
    <t>Jefferson Luis Streda</t>
  </si>
  <si>
    <t>Reinaldo Luiz de Souza</t>
  </si>
  <si>
    <t>AURELIO MARIANO DOS SANTOS</t>
  </si>
  <si>
    <t>Rodemaker Martins Barbosa</t>
  </si>
  <si>
    <t>Rogel Martins Barbosa</t>
  </si>
  <si>
    <t>Ailton Miguel da Silva</t>
  </si>
  <si>
    <t>Cleber Nunes de Oliveira</t>
  </si>
  <si>
    <t>Jonas Nunes Quiroga</t>
  </si>
  <si>
    <t>Franco Pereira Hoffchneider</t>
  </si>
  <si>
    <t xml:space="preserve">Daniel Quintana </t>
  </si>
  <si>
    <t>José Roberto de Toledo</t>
  </si>
  <si>
    <t>Lucas Rodrigues Gonçalves</t>
  </si>
  <si>
    <t>Leonard Van Spitzenbergen</t>
  </si>
  <si>
    <t>Marcos Venancio Beltran</t>
  </si>
  <si>
    <t>Ângelo Bruno Voi</t>
  </si>
  <si>
    <t>Claudemir Zulim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</si>
</sst>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K38" totalsRowShown="0" headerRowDxfId="11" dataDxfId="10">
  <autoFilter ref="B1:K38"/>
  <sortState ref="B2:K38">
    <sortCondition ref="B1:B38"/>
  </sortState>
  <tableColumns count="10">
    <tableColumn id="1" name="Nome" dataDxfId="9"/>
    <tableColumn id="2" name="Endereço de email" dataDxfId="8"/>
    <tableColumn id="3" name="Questionário do módulo I " dataDxfId="7"/>
    <tableColumn id="4" name="Questionário do módulo II " dataDxfId="6"/>
    <tableColumn id="5" name="Questionáro do módulo  III" dataDxfId="5"/>
    <tableColumn id="8" name="Formados" dataDxfId="4"/>
    <tableColumn id="9" name="Reprovados" dataDxfId="3"/>
    <tableColumn id="10" name="Desistentes" dataDxfId="2"/>
    <tableColumn id="11" name="Não responderam questionário" dataDxfId="1"/>
    <tableColumn id="12" name="Não acessaram o curs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17" sqref="M17"/>
    </sheetView>
  </sheetViews>
  <sheetFormatPr defaultColWidth="45" defaultRowHeight="15" x14ac:dyDescent="0.25"/>
  <cols>
    <col min="1" max="1" width="8" style="8" customWidth="1"/>
    <col min="2" max="2" width="38.28515625" style="15" bestFit="1" customWidth="1"/>
    <col min="3" max="3" width="41.140625" style="15" customWidth="1"/>
    <col min="4" max="6" width="15.7109375" style="7" customWidth="1"/>
    <col min="7" max="11" width="12.85546875" style="7" customWidth="1"/>
    <col min="12" max="12" width="17.7109375" style="7" customWidth="1"/>
    <col min="13" max="16384" width="45" style="7"/>
  </cols>
  <sheetData>
    <row r="1" spans="1:11" ht="45" x14ac:dyDescent="0.25">
      <c r="A1" s="3" t="s">
        <v>129</v>
      </c>
      <c r="B1" s="4" t="s">
        <v>0</v>
      </c>
      <c r="C1" s="4" t="s">
        <v>2</v>
      </c>
      <c r="D1" s="5" t="s">
        <v>130</v>
      </c>
      <c r="E1" s="5" t="s">
        <v>131</v>
      </c>
      <c r="F1" s="5" t="s">
        <v>132</v>
      </c>
      <c r="G1" s="6" t="s">
        <v>133</v>
      </c>
      <c r="H1" s="7" t="s">
        <v>134</v>
      </c>
      <c r="I1" s="7" t="s">
        <v>135</v>
      </c>
      <c r="J1" s="6" t="s">
        <v>136</v>
      </c>
      <c r="K1" s="6" t="s">
        <v>137</v>
      </c>
    </row>
    <row r="2" spans="1:11" x14ac:dyDescent="0.2">
      <c r="A2" s="8">
        <v>1</v>
      </c>
      <c r="B2" s="10" t="s">
        <v>165</v>
      </c>
      <c r="C2" s="10" t="s">
        <v>94</v>
      </c>
      <c r="D2" s="11">
        <v>100</v>
      </c>
      <c r="E2" s="11">
        <v>59.17</v>
      </c>
      <c r="F2" s="11" t="s">
        <v>11</v>
      </c>
      <c r="G2" s="6"/>
      <c r="H2" s="7" t="s">
        <v>138</v>
      </c>
      <c r="I2" s="6"/>
    </row>
    <row r="3" spans="1:11" x14ac:dyDescent="0.2">
      <c r="A3" s="8">
        <v>2</v>
      </c>
      <c r="B3" s="10" t="s">
        <v>174</v>
      </c>
      <c r="C3" s="10" t="s">
        <v>125</v>
      </c>
      <c r="D3" s="11">
        <v>100</v>
      </c>
      <c r="E3" s="11">
        <v>100</v>
      </c>
      <c r="F3" s="11">
        <v>100</v>
      </c>
      <c r="G3" s="6" t="s">
        <v>138</v>
      </c>
      <c r="I3" s="6"/>
      <c r="K3" s="14"/>
    </row>
    <row r="4" spans="1:11" x14ac:dyDescent="0.2">
      <c r="A4" s="8">
        <v>3</v>
      </c>
      <c r="B4" s="10" t="s">
        <v>153</v>
      </c>
      <c r="C4" s="10" t="s">
        <v>59</v>
      </c>
      <c r="D4" s="11">
        <v>100</v>
      </c>
      <c r="E4" s="11">
        <v>90</v>
      </c>
      <c r="F4" s="11">
        <v>85</v>
      </c>
      <c r="G4" s="6" t="s">
        <v>138</v>
      </c>
    </row>
    <row r="5" spans="1:11" x14ac:dyDescent="0.2">
      <c r="A5" s="8">
        <v>4</v>
      </c>
      <c r="B5" s="10" t="s">
        <v>162</v>
      </c>
      <c r="C5" s="10" t="s">
        <v>86</v>
      </c>
      <c r="D5" s="11">
        <v>100</v>
      </c>
      <c r="E5" s="11">
        <v>100</v>
      </c>
      <c r="F5" s="11">
        <v>100</v>
      </c>
      <c r="G5" s="6" t="s">
        <v>138</v>
      </c>
      <c r="I5" s="6"/>
      <c r="J5" s="6"/>
      <c r="K5" s="6"/>
    </row>
    <row r="6" spans="1:11" x14ac:dyDescent="0.2">
      <c r="A6" s="8">
        <v>5</v>
      </c>
      <c r="B6" s="12" t="s">
        <v>140</v>
      </c>
      <c r="C6" s="10" t="s">
        <v>14</v>
      </c>
      <c r="D6" s="11">
        <v>96</v>
      </c>
      <c r="E6" s="11">
        <v>85</v>
      </c>
      <c r="F6" s="11">
        <v>56.25</v>
      </c>
      <c r="H6" s="7" t="s">
        <v>138</v>
      </c>
      <c r="I6" s="6"/>
    </row>
    <row r="7" spans="1:11" x14ac:dyDescent="0.2">
      <c r="A7" s="8">
        <v>6</v>
      </c>
      <c r="B7" s="10" t="s">
        <v>175</v>
      </c>
      <c r="C7" s="10" t="s">
        <v>128</v>
      </c>
      <c r="D7" s="11">
        <v>100</v>
      </c>
      <c r="E7" s="11">
        <v>100</v>
      </c>
      <c r="F7" s="11">
        <v>100</v>
      </c>
      <c r="G7" s="6" t="s">
        <v>138</v>
      </c>
      <c r="I7" s="6"/>
      <c r="K7" s="14"/>
    </row>
    <row r="8" spans="1:11" x14ac:dyDescent="0.2">
      <c r="A8" s="8">
        <v>7</v>
      </c>
      <c r="B8" s="10" t="s">
        <v>166</v>
      </c>
      <c r="C8" s="10" t="s">
        <v>100</v>
      </c>
      <c r="D8" s="11">
        <v>96</v>
      </c>
      <c r="E8" s="11">
        <v>90</v>
      </c>
      <c r="F8" s="11">
        <v>95</v>
      </c>
      <c r="G8" s="6" t="s">
        <v>138</v>
      </c>
      <c r="I8" s="6"/>
      <c r="K8" s="14"/>
    </row>
    <row r="9" spans="1:11" x14ac:dyDescent="0.2">
      <c r="A9" s="8">
        <v>8</v>
      </c>
      <c r="B9" s="10" t="s">
        <v>169</v>
      </c>
      <c r="C9" s="10" t="s">
        <v>109</v>
      </c>
      <c r="D9" s="11">
        <v>100</v>
      </c>
      <c r="E9" s="11">
        <v>100</v>
      </c>
      <c r="F9" s="11">
        <v>87.5</v>
      </c>
      <c r="G9" s="6" t="s">
        <v>138</v>
      </c>
      <c r="I9" s="6"/>
      <c r="K9" s="14"/>
    </row>
    <row r="10" spans="1:11" x14ac:dyDescent="0.2">
      <c r="A10" s="8">
        <v>9</v>
      </c>
      <c r="B10" s="10" t="s">
        <v>152</v>
      </c>
      <c r="C10" s="10" t="s">
        <v>56</v>
      </c>
      <c r="D10" s="11" t="s">
        <v>11</v>
      </c>
      <c r="E10" s="11" t="s">
        <v>11</v>
      </c>
      <c r="F10" s="11" t="s">
        <v>11</v>
      </c>
      <c r="I10" s="6"/>
      <c r="K10" s="14" t="s">
        <v>138</v>
      </c>
    </row>
    <row r="11" spans="1:11" x14ac:dyDescent="0.2">
      <c r="A11" s="8">
        <v>10</v>
      </c>
      <c r="B11" s="10" t="s">
        <v>168</v>
      </c>
      <c r="C11" s="10" t="s">
        <v>106</v>
      </c>
      <c r="D11" s="11">
        <v>85</v>
      </c>
      <c r="E11" s="11">
        <v>100</v>
      </c>
      <c r="F11" s="11">
        <v>80</v>
      </c>
      <c r="G11" s="6" t="s">
        <v>138</v>
      </c>
      <c r="I11" s="6"/>
      <c r="J11" s="6"/>
      <c r="K11" s="6"/>
    </row>
    <row r="12" spans="1:11" x14ac:dyDescent="0.2">
      <c r="A12" s="8">
        <v>11</v>
      </c>
      <c r="B12" s="10" t="s">
        <v>147</v>
      </c>
      <c r="C12" s="10" t="s">
        <v>35</v>
      </c>
      <c r="D12" s="11">
        <v>100</v>
      </c>
      <c r="E12" s="11">
        <v>92.5</v>
      </c>
      <c r="F12" s="11">
        <v>80</v>
      </c>
      <c r="G12" s="6" t="s">
        <v>138</v>
      </c>
      <c r="I12" s="6"/>
      <c r="K12" s="14"/>
    </row>
    <row r="13" spans="1:11" x14ac:dyDescent="0.2">
      <c r="A13" s="8">
        <v>12</v>
      </c>
      <c r="B13" s="10" t="s">
        <v>157</v>
      </c>
      <c r="C13" s="10" t="s">
        <v>71</v>
      </c>
      <c r="D13" s="11">
        <v>100</v>
      </c>
      <c r="E13" s="11">
        <v>100</v>
      </c>
      <c r="F13" s="11">
        <v>95</v>
      </c>
      <c r="G13" s="6" t="s">
        <v>138</v>
      </c>
      <c r="I13" s="6"/>
      <c r="K13" s="14"/>
    </row>
    <row r="14" spans="1:11" x14ac:dyDescent="0.2">
      <c r="A14" s="8">
        <v>13</v>
      </c>
      <c r="B14" s="10" t="s">
        <v>158</v>
      </c>
      <c r="C14" s="10" t="s">
        <v>74</v>
      </c>
      <c r="D14" s="11" t="s">
        <v>11</v>
      </c>
      <c r="E14" s="11" t="s">
        <v>11</v>
      </c>
      <c r="F14" s="11" t="s">
        <v>11</v>
      </c>
      <c r="G14" s="6"/>
      <c r="I14" s="6"/>
      <c r="K14" s="14" t="s">
        <v>138</v>
      </c>
    </row>
    <row r="15" spans="1:11" x14ac:dyDescent="0.2">
      <c r="A15" s="8">
        <v>14</v>
      </c>
      <c r="B15" s="10" t="s">
        <v>160</v>
      </c>
      <c r="C15" s="10" t="s">
        <v>80</v>
      </c>
      <c r="D15" s="11">
        <v>100</v>
      </c>
      <c r="E15" s="13">
        <v>100</v>
      </c>
      <c r="F15" s="13">
        <v>82.5</v>
      </c>
      <c r="G15" s="6" t="s">
        <v>138</v>
      </c>
      <c r="I15" s="6"/>
      <c r="K15" s="14"/>
    </row>
    <row r="16" spans="1:11" x14ac:dyDescent="0.2">
      <c r="A16" s="8">
        <v>15</v>
      </c>
      <c r="B16" s="10" t="s">
        <v>167</v>
      </c>
      <c r="C16" s="10" t="s">
        <v>103</v>
      </c>
      <c r="D16" s="11" t="s">
        <v>11</v>
      </c>
      <c r="E16" s="11" t="s">
        <v>11</v>
      </c>
      <c r="F16" s="11" t="s">
        <v>11</v>
      </c>
      <c r="I16" s="6"/>
      <c r="K16" s="14" t="s">
        <v>138</v>
      </c>
    </row>
    <row r="17" spans="1:11" x14ac:dyDescent="0.2">
      <c r="A17" s="8">
        <v>16</v>
      </c>
      <c r="B17" s="10" t="s">
        <v>149</v>
      </c>
      <c r="C17" s="10" t="s">
        <v>41</v>
      </c>
      <c r="D17" s="11">
        <v>100</v>
      </c>
      <c r="E17" s="11">
        <v>100</v>
      </c>
      <c r="F17" s="11">
        <v>95</v>
      </c>
      <c r="G17" s="6" t="s">
        <v>138</v>
      </c>
      <c r="I17" s="6"/>
      <c r="K17" s="14"/>
    </row>
    <row r="18" spans="1:11" x14ac:dyDescent="0.2">
      <c r="A18" s="8">
        <v>17</v>
      </c>
      <c r="B18" s="9" t="s">
        <v>139</v>
      </c>
      <c r="C18" s="10" t="s">
        <v>10</v>
      </c>
      <c r="D18" s="11">
        <v>77</v>
      </c>
      <c r="E18" s="11">
        <v>96.67</v>
      </c>
      <c r="F18" s="11">
        <v>72.92</v>
      </c>
      <c r="G18" s="6" t="s">
        <v>138</v>
      </c>
      <c r="I18" s="6"/>
      <c r="J18" s="6"/>
      <c r="K18" s="6"/>
    </row>
    <row r="19" spans="1:11" x14ac:dyDescent="0.2">
      <c r="A19" s="8">
        <v>18</v>
      </c>
      <c r="B19" s="10" t="s">
        <v>170</v>
      </c>
      <c r="C19" s="10" t="s">
        <v>111</v>
      </c>
      <c r="D19" s="11">
        <v>85</v>
      </c>
      <c r="E19" s="11">
        <v>100</v>
      </c>
      <c r="F19" s="11">
        <v>95</v>
      </c>
      <c r="G19" s="6" t="s">
        <v>138</v>
      </c>
      <c r="I19" s="6"/>
      <c r="K19" s="14"/>
    </row>
    <row r="20" spans="1:11" x14ac:dyDescent="0.2">
      <c r="A20" s="8">
        <v>19</v>
      </c>
      <c r="B20" s="10" t="s">
        <v>148</v>
      </c>
      <c r="C20" s="10" t="s">
        <v>38</v>
      </c>
      <c r="D20" s="11">
        <v>100</v>
      </c>
      <c r="E20" s="11">
        <v>100</v>
      </c>
      <c r="F20" s="11">
        <v>100</v>
      </c>
      <c r="G20" s="6" t="s">
        <v>138</v>
      </c>
      <c r="I20" s="6"/>
      <c r="K20" s="14"/>
    </row>
    <row r="21" spans="1:11" x14ac:dyDescent="0.2">
      <c r="A21" s="8">
        <v>20</v>
      </c>
      <c r="B21" s="10" t="s">
        <v>145</v>
      </c>
      <c r="C21" s="10" t="s">
        <v>29</v>
      </c>
      <c r="D21" s="11">
        <v>100</v>
      </c>
      <c r="E21" s="11">
        <v>100</v>
      </c>
      <c r="F21" s="11">
        <v>100</v>
      </c>
      <c r="G21" s="6" t="s">
        <v>138</v>
      </c>
      <c r="I21" s="6"/>
      <c r="K21" s="14"/>
    </row>
    <row r="22" spans="1:11" x14ac:dyDescent="0.2">
      <c r="A22" s="8">
        <v>21</v>
      </c>
      <c r="B22" s="10" t="s">
        <v>172</v>
      </c>
      <c r="C22" s="10" t="s">
        <v>120</v>
      </c>
      <c r="D22" s="11">
        <v>100</v>
      </c>
      <c r="E22" s="11">
        <v>100</v>
      </c>
      <c r="F22" s="11">
        <v>87.5</v>
      </c>
      <c r="G22" s="6" t="s">
        <v>138</v>
      </c>
      <c r="I22" s="6"/>
      <c r="J22" s="6"/>
      <c r="K22" s="6"/>
    </row>
    <row r="23" spans="1:11" x14ac:dyDescent="0.2">
      <c r="A23" s="8">
        <v>22</v>
      </c>
      <c r="B23" s="10" t="s">
        <v>171</v>
      </c>
      <c r="C23" s="10" t="s">
        <v>114</v>
      </c>
      <c r="D23" s="11">
        <v>100</v>
      </c>
      <c r="E23" s="11">
        <v>90</v>
      </c>
      <c r="F23" s="11">
        <v>100</v>
      </c>
      <c r="G23" s="6" t="s">
        <v>138</v>
      </c>
      <c r="I23" s="6"/>
      <c r="K23" s="14"/>
    </row>
    <row r="24" spans="1:11" x14ac:dyDescent="0.2">
      <c r="A24" s="8">
        <v>23</v>
      </c>
      <c r="B24" s="10" t="s">
        <v>151</v>
      </c>
      <c r="C24" s="10" t="s">
        <v>50</v>
      </c>
      <c r="D24" s="13">
        <v>92</v>
      </c>
      <c r="E24" s="13">
        <v>82.5</v>
      </c>
      <c r="F24" s="13">
        <v>100</v>
      </c>
      <c r="G24" s="6" t="s">
        <v>138</v>
      </c>
      <c r="I24" s="6"/>
      <c r="J24" s="6"/>
      <c r="K24" s="6"/>
    </row>
    <row r="25" spans="1:11" x14ac:dyDescent="0.2">
      <c r="A25" s="8">
        <v>24</v>
      </c>
      <c r="B25" s="10" t="s">
        <v>141</v>
      </c>
      <c r="C25" s="10" t="s">
        <v>17</v>
      </c>
      <c r="D25" s="11" t="s">
        <v>11</v>
      </c>
      <c r="E25" s="11" t="s">
        <v>11</v>
      </c>
      <c r="F25" s="11" t="s">
        <v>11</v>
      </c>
      <c r="G25" s="6"/>
      <c r="I25" s="6"/>
      <c r="K25" s="14" t="s">
        <v>138</v>
      </c>
    </row>
    <row r="26" spans="1:11" x14ac:dyDescent="0.2">
      <c r="A26" s="8">
        <v>25</v>
      </c>
      <c r="B26" s="10" t="s">
        <v>173</v>
      </c>
      <c r="C26" s="10" t="s">
        <v>122</v>
      </c>
      <c r="D26" s="11" t="s">
        <v>11</v>
      </c>
      <c r="E26" s="11" t="s">
        <v>11</v>
      </c>
      <c r="F26" s="11" t="s">
        <v>11</v>
      </c>
      <c r="G26" s="6"/>
      <c r="I26" s="6"/>
      <c r="K26" s="14" t="s">
        <v>138</v>
      </c>
    </row>
    <row r="27" spans="1:11" x14ac:dyDescent="0.2">
      <c r="A27" s="8">
        <v>26</v>
      </c>
      <c r="B27" s="10" t="s">
        <v>161</v>
      </c>
      <c r="C27" s="10" t="s">
        <v>83</v>
      </c>
      <c r="D27" s="11">
        <v>100</v>
      </c>
      <c r="E27" s="11">
        <v>92.5</v>
      </c>
      <c r="F27" s="11">
        <v>70</v>
      </c>
      <c r="G27" s="6" t="s">
        <v>138</v>
      </c>
    </row>
    <row r="28" spans="1:11" x14ac:dyDescent="0.2">
      <c r="A28" s="8">
        <v>27</v>
      </c>
      <c r="B28" s="10" t="s">
        <v>156</v>
      </c>
      <c r="C28" s="10" t="s">
        <v>68</v>
      </c>
      <c r="D28" s="11">
        <v>100</v>
      </c>
      <c r="E28" s="11">
        <v>100</v>
      </c>
      <c r="F28" s="11">
        <v>72.5</v>
      </c>
      <c r="G28" s="6" t="s">
        <v>138</v>
      </c>
      <c r="I28" s="6"/>
      <c r="K28" s="14"/>
    </row>
    <row r="29" spans="1:11" x14ac:dyDescent="0.2">
      <c r="A29" s="8">
        <v>28</v>
      </c>
      <c r="B29" s="10" t="s">
        <v>163</v>
      </c>
      <c r="C29" s="10" t="s">
        <v>89</v>
      </c>
      <c r="D29" s="11">
        <v>100</v>
      </c>
      <c r="E29" s="11">
        <v>90</v>
      </c>
      <c r="F29" s="11">
        <v>70</v>
      </c>
      <c r="G29" s="6" t="s">
        <v>138</v>
      </c>
      <c r="I29" s="6"/>
    </row>
    <row r="30" spans="1:11" x14ac:dyDescent="0.2">
      <c r="A30" s="8">
        <v>29</v>
      </c>
      <c r="B30" s="10" t="s">
        <v>146</v>
      </c>
      <c r="C30" s="10" t="s">
        <v>32</v>
      </c>
      <c r="D30" s="11" t="s">
        <v>11</v>
      </c>
      <c r="E30" s="11" t="s">
        <v>11</v>
      </c>
      <c r="F30" s="11" t="s">
        <v>11</v>
      </c>
      <c r="I30" s="6"/>
      <c r="K30" s="14" t="s">
        <v>138</v>
      </c>
    </row>
    <row r="31" spans="1:11" x14ac:dyDescent="0.2">
      <c r="A31" s="8">
        <v>30</v>
      </c>
      <c r="B31" s="10" t="s">
        <v>164</v>
      </c>
      <c r="C31" s="10" t="s">
        <v>91</v>
      </c>
      <c r="D31" s="11">
        <v>100</v>
      </c>
      <c r="E31" s="11">
        <v>100</v>
      </c>
      <c r="F31" s="11">
        <v>100</v>
      </c>
      <c r="G31" s="6" t="s">
        <v>138</v>
      </c>
      <c r="I31" s="6"/>
      <c r="K31" s="14"/>
    </row>
    <row r="32" spans="1:11" x14ac:dyDescent="0.2">
      <c r="A32" s="8">
        <v>31</v>
      </c>
      <c r="B32" s="10" t="s">
        <v>142</v>
      </c>
      <c r="C32" s="10" t="s">
        <v>20</v>
      </c>
      <c r="D32" s="11" t="s">
        <v>11</v>
      </c>
      <c r="E32" s="11" t="s">
        <v>11</v>
      </c>
      <c r="F32" s="11" t="s">
        <v>11</v>
      </c>
      <c r="G32" s="6"/>
      <c r="I32" s="6"/>
      <c r="K32" s="14" t="s">
        <v>138</v>
      </c>
    </row>
    <row r="33" spans="1:11" x14ac:dyDescent="0.2">
      <c r="A33" s="8">
        <v>32</v>
      </c>
      <c r="B33" s="10" t="s">
        <v>155</v>
      </c>
      <c r="C33" s="10" t="s">
        <v>65</v>
      </c>
      <c r="D33" s="11" t="s">
        <v>11</v>
      </c>
      <c r="E33" s="11" t="s">
        <v>11</v>
      </c>
      <c r="F33" s="11" t="s">
        <v>11</v>
      </c>
      <c r="G33" s="6"/>
      <c r="I33" s="6"/>
      <c r="J33" s="7" t="s">
        <v>138</v>
      </c>
      <c r="K33" s="14"/>
    </row>
    <row r="34" spans="1:11" x14ac:dyDescent="0.2">
      <c r="A34" s="8">
        <v>33</v>
      </c>
      <c r="B34" s="10" t="s">
        <v>159</v>
      </c>
      <c r="C34" s="10" t="s">
        <v>77</v>
      </c>
      <c r="D34" s="11">
        <v>100</v>
      </c>
      <c r="E34" s="11">
        <v>100</v>
      </c>
      <c r="F34" s="11">
        <v>100</v>
      </c>
      <c r="G34" s="6" t="s">
        <v>138</v>
      </c>
    </row>
    <row r="35" spans="1:11" x14ac:dyDescent="0.2">
      <c r="A35" s="8">
        <v>34</v>
      </c>
      <c r="B35" s="10" t="s">
        <v>143</v>
      </c>
      <c r="C35" s="10" t="s">
        <v>23</v>
      </c>
      <c r="D35" s="11">
        <v>85</v>
      </c>
      <c r="E35" s="13" t="s">
        <v>11</v>
      </c>
      <c r="F35" s="13" t="s">
        <v>11</v>
      </c>
      <c r="H35" s="6"/>
      <c r="I35" s="6" t="s">
        <v>138</v>
      </c>
      <c r="K35" s="14"/>
    </row>
    <row r="36" spans="1:11" x14ac:dyDescent="0.2">
      <c r="A36" s="8">
        <v>35</v>
      </c>
      <c r="B36" s="10" t="s">
        <v>150</v>
      </c>
      <c r="C36" s="10" t="s">
        <v>44</v>
      </c>
      <c r="D36" s="11">
        <v>100</v>
      </c>
      <c r="E36" s="11">
        <v>100</v>
      </c>
      <c r="F36" s="11">
        <v>100</v>
      </c>
      <c r="G36" s="6" t="s">
        <v>138</v>
      </c>
      <c r="I36" s="6"/>
      <c r="K36" s="14"/>
    </row>
    <row r="37" spans="1:11" x14ac:dyDescent="0.2">
      <c r="A37" s="8">
        <v>36</v>
      </c>
      <c r="B37" s="10" t="s">
        <v>144</v>
      </c>
      <c r="C37" s="10" t="s">
        <v>26</v>
      </c>
      <c r="D37" s="11" t="s">
        <v>11</v>
      </c>
      <c r="E37" s="11" t="s">
        <v>11</v>
      </c>
      <c r="F37" s="11" t="s">
        <v>11</v>
      </c>
      <c r="G37" s="6"/>
      <c r="K37" s="7" t="s">
        <v>138</v>
      </c>
    </row>
    <row r="38" spans="1:11" x14ac:dyDescent="0.2">
      <c r="A38" s="8">
        <v>37</v>
      </c>
      <c r="B38" s="10" t="s">
        <v>154</v>
      </c>
      <c r="C38" s="10" t="s">
        <v>62</v>
      </c>
      <c r="D38" s="11">
        <v>100</v>
      </c>
      <c r="E38" s="11">
        <v>100</v>
      </c>
      <c r="F38" s="11">
        <v>82.5</v>
      </c>
      <c r="G38" s="6" t="s">
        <v>138</v>
      </c>
      <c r="I38" s="6"/>
      <c r="K38" s="14"/>
    </row>
    <row r="39" spans="1:11" x14ac:dyDescent="0.25">
      <c r="G39" s="16">
        <f>COUNTIF(Tabela1[Formados],"x")</f>
        <v>25</v>
      </c>
      <c r="H39" s="16">
        <f>COUNTIF(Tabela1[Reprovados],"x")</f>
        <v>2</v>
      </c>
      <c r="I39" s="16">
        <f>COUNTIF(Tabela1[Desistentes],"x")</f>
        <v>1</v>
      </c>
      <c r="J39" s="16">
        <f>COUNTIF(Tabela1[Não responderam questionário],"x")</f>
        <v>1</v>
      </c>
      <c r="K39" s="16">
        <f>COUNTIF(Tabela1[Não acessaram o curso],"X")</f>
        <v>8</v>
      </c>
    </row>
    <row r="40" spans="1:11" x14ac:dyDescent="0.25">
      <c r="E40" s="17"/>
    </row>
    <row r="41" spans="1:11" x14ac:dyDescent="0.25">
      <c r="E41" s="17"/>
    </row>
    <row r="42" spans="1:11" x14ac:dyDescent="0.25">
      <c r="C42" s="7"/>
      <c r="E42" s="17"/>
    </row>
    <row r="43" spans="1:11" x14ac:dyDescent="0.25">
      <c r="C43" s="7"/>
    </row>
    <row r="44" spans="1:11" x14ac:dyDescent="0.25">
      <c r="C44" s="7"/>
    </row>
    <row r="45" spans="1:11" x14ac:dyDescent="0.25">
      <c r="C45" s="7"/>
    </row>
    <row r="46" spans="1:11" x14ac:dyDescent="0.25">
      <c r="C46" s="7"/>
    </row>
    <row r="47" spans="1:11" x14ac:dyDescent="0.25">
      <c r="A47" s="7"/>
      <c r="B47" s="7"/>
      <c r="C47" s="7"/>
    </row>
    <row r="48" spans="1:11" x14ac:dyDescent="0.25">
      <c r="A48" s="7"/>
      <c r="B48" s="7"/>
      <c r="C48" s="7"/>
    </row>
    <row r="49" spans="1:3" x14ac:dyDescent="0.25">
      <c r="A49" s="7"/>
      <c r="B49" s="7"/>
      <c r="C49" s="7"/>
    </row>
    <row r="50" spans="1:3" x14ac:dyDescent="0.25">
      <c r="A50" s="7"/>
      <c r="B50" s="7"/>
      <c r="C50" s="7"/>
    </row>
    <row r="51" spans="1:3" x14ac:dyDescent="0.25">
      <c r="A51" s="7"/>
      <c r="B51" s="7"/>
      <c r="C51" s="7"/>
    </row>
    <row r="52" spans="1:3" x14ac:dyDescent="0.25">
      <c r="A52" s="7"/>
      <c r="B52" s="7"/>
      <c r="C52" s="7"/>
    </row>
    <row r="53" spans="1:3" x14ac:dyDescent="0.25">
      <c r="A53" s="7"/>
      <c r="B53" s="7"/>
      <c r="C53" s="7"/>
    </row>
    <row r="54" spans="1:3" x14ac:dyDescent="0.25">
      <c r="A54" s="7"/>
      <c r="B54" s="7"/>
      <c r="C54" s="7"/>
    </row>
    <row r="55" spans="1:3" x14ac:dyDescent="0.25">
      <c r="A55" s="7"/>
      <c r="B55" s="7"/>
      <c r="C55" s="7"/>
    </row>
    <row r="56" spans="1:3" x14ac:dyDescent="0.25">
      <c r="A56" s="7"/>
      <c r="B56" s="7"/>
      <c r="C56" s="7"/>
    </row>
    <row r="57" spans="1:3" x14ac:dyDescent="0.25">
      <c r="A57" s="7"/>
      <c r="B57" s="7"/>
      <c r="C57" s="7"/>
    </row>
    <row r="58" spans="1:3" x14ac:dyDescent="0.25">
      <c r="A58" s="7"/>
      <c r="B58" s="7"/>
      <c r="C58" s="7"/>
    </row>
    <row r="59" spans="1:3" x14ac:dyDescent="0.25">
      <c r="A59" s="7"/>
      <c r="B59" s="7"/>
      <c r="C59" s="7"/>
    </row>
    <row r="60" spans="1:3" x14ac:dyDescent="0.25">
      <c r="A60" s="7"/>
      <c r="B60" s="7"/>
      <c r="C60" s="7"/>
    </row>
    <row r="61" spans="1:3" x14ac:dyDescent="0.25">
      <c r="A61" s="7"/>
      <c r="B61" s="7"/>
      <c r="C61" s="7"/>
    </row>
    <row r="62" spans="1:3" x14ac:dyDescent="0.25">
      <c r="A62" s="7"/>
      <c r="B62" s="7"/>
      <c r="C62" s="7"/>
    </row>
    <row r="63" spans="1:3" x14ac:dyDescent="0.25">
      <c r="A63" s="7"/>
      <c r="B63" s="7"/>
      <c r="C63" s="7"/>
    </row>
    <row r="64" spans="1:3" x14ac:dyDescent="0.25">
      <c r="A64" s="7"/>
      <c r="B64" s="7"/>
    </row>
    <row r="65" spans="1:2" x14ac:dyDescent="0.25">
      <c r="A65" s="7"/>
      <c r="B65" s="7"/>
    </row>
    <row r="66" spans="1:2" x14ac:dyDescent="0.25">
      <c r="A66" s="7"/>
      <c r="B66" s="7"/>
    </row>
    <row r="67" spans="1:2" x14ac:dyDescent="0.25">
      <c r="A67" s="7"/>
      <c r="B67" s="7"/>
    </row>
    <row r="68" spans="1:2" x14ac:dyDescent="0.25">
      <c r="A68" s="7"/>
      <c r="B68" s="7"/>
    </row>
    <row r="69" spans="1:2" x14ac:dyDescent="0.25">
      <c r="A69" s="7"/>
      <c r="B69" s="7"/>
    </row>
    <row r="70" spans="1:2" x14ac:dyDescent="0.25">
      <c r="A70" s="7"/>
      <c r="B70" s="7"/>
    </row>
    <row r="71" spans="1:2" x14ac:dyDescent="0.25">
      <c r="A71" s="7"/>
      <c r="B71" s="7"/>
    </row>
    <row r="72" spans="1:2" x14ac:dyDescent="0.25">
      <c r="A72" s="7"/>
      <c r="B72" s="7"/>
    </row>
    <row r="73" spans="1:2" x14ac:dyDescent="0.25">
      <c r="A73" s="7"/>
      <c r="B73" s="7"/>
    </row>
    <row r="74" spans="1:2" x14ac:dyDescent="0.25">
      <c r="A74" s="7"/>
      <c r="B74" s="7"/>
    </row>
    <row r="75" spans="1:2" x14ac:dyDescent="0.25">
      <c r="A75" s="7"/>
      <c r="B75" s="7"/>
    </row>
    <row r="76" spans="1:2" x14ac:dyDescent="0.25">
      <c r="A76" s="7"/>
      <c r="B76" s="7"/>
    </row>
    <row r="77" spans="1:2" x14ac:dyDescent="0.25">
      <c r="A77" s="7"/>
      <c r="B77" s="7"/>
    </row>
  </sheetData>
  <conditionalFormatting sqref="D2:F38">
    <cfRule type="cellIs" dxfId="12" priority="1" operator="lessThan">
      <formula>70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J2" sqref="J2:J42"/>
    </sheetView>
  </sheetViews>
  <sheetFormatPr defaultRowHeight="15" x14ac:dyDescent="0.25"/>
  <cols>
    <col min="3" max="3" width="39.5703125" bestFit="1" customWidth="1"/>
    <col min="4" max="4" width="9.5703125" customWidth="1"/>
    <col min="5" max="5" width="8" customWidth="1"/>
    <col min="6" max="6" width="7.140625" customWidth="1"/>
    <col min="7" max="7" width="6.28515625" customWidth="1"/>
    <col min="8" max="8" width="7.57031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x14ac:dyDescent="0.25">
      <c r="A2" s="1" t="s">
        <v>8</v>
      </c>
      <c r="B2" s="1" t="s">
        <v>9</v>
      </c>
      <c r="C2" s="1" t="s">
        <v>10</v>
      </c>
      <c r="D2" s="2">
        <v>77</v>
      </c>
      <c r="E2" s="2">
        <v>96.67</v>
      </c>
      <c r="F2" s="2">
        <v>72.92</v>
      </c>
      <c r="G2" s="1" t="s">
        <v>11</v>
      </c>
      <c r="H2" s="2">
        <v>246.58</v>
      </c>
      <c r="J2" t="str">
        <f>CONCATENATE(A2," ",B2)</f>
        <v>José Marcos Américo</v>
      </c>
    </row>
    <row r="3" spans="1:10" x14ac:dyDescent="0.25">
      <c r="A3" s="1" t="s">
        <v>12</v>
      </c>
      <c r="B3" s="1" t="s">
        <v>13</v>
      </c>
      <c r="C3" s="1" t="s">
        <v>14</v>
      </c>
      <c r="D3" s="2">
        <v>96</v>
      </c>
      <c r="E3" s="2">
        <v>85</v>
      </c>
      <c r="F3" s="2">
        <v>56.25</v>
      </c>
      <c r="G3" s="1" t="s">
        <v>11</v>
      </c>
      <c r="H3" s="2">
        <v>237.25</v>
      </c>
      <c r="J3" t="str">
        <f t="shared" ref="J3:J42" si="0">CONCATENATE(A3," ",B3)</f>
        <v>Celito Antonio Ponzoni</v>
      </c>
    </row>
    <row r="4" spans="1:10" x14ac:dyDescent="0.25">
      <c r="A4" s="1" t="s">
        <v>15</v>
      </c>
      <c r="B4" s="1" t="s">
        <v>16</v>
      </c>
      <c r="C4" s="1" t="s">
        <v>17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J4" t="str">
        <f t="shared" si="0"/>
        <v>Marcos Antonio Sebrin</v>
      </c>
    </row>
    <row r="5" spans="1:10" x14ac:dyDescent="0.25">
      <c r="A5" s="1" t="s">
        <v>18</v>
      </c>
      <c r="B5" s="1" t="s">
        <v>19</v>
      </c>
      <c r="C5" s="1" t="s">
        <v>20</v>
      </c>
      <c r="D5" s="1" t="s">
        <v>11</v>
      </c>
      <c r="E5" s="1" t="s">
        <v>11</v>
      </c>
      <c r="F5" s="1" t="s">
        <v>11</v>
      </c>
      <c r="G5" s="1" t="s">
        <v>11</v>
      </c>
      <c r="H5" s="1" t="s">
        <v>11</v>
      </c>
      <c r="J5" t="str">
        <f t="shared" si="0"/>
        <v>Rogerio Aparecido Tomitão</v>
      </c>
    </row>
    <row r="6" spans="1:10" x14ac:dyDescent="0.25">
      <c r="A6" s="1" t="s">
        <v>21</v>
      </c>
      <c r="B6" s="1" t="s">
        <v>22</v>
      </c>
      <c r="C6" s="1" t="s">
        <v>23</v>
      </c>
      <c r="D6" s="2">
        <v>85</v>
      </c>
      <c r="E6" s="1" t="s">
        <v>11</v>
      </c>
      <c r="F6" s="1" t="s">
        <v>11</v>
      </c>
      <c r="G6" s="1" t="s">
        <v>11</v>
      </c>
      <c r="H6" s="2">
        <v>85</v>
      </c>
      <c r="J6" t="str">
        <f t="shared" si="0"/>
        <v>Tiago Ap. Ferraz de  Carvalho</v>
      </c>
    </row>
    <row r="7" spans="1:10" x14ac:dyDescent="0.25">
      <c r="A7" s="1" t="s">
        <v>24</v>
      </c>
      <c r="B7" s="1" t="s">
        <v>25</v>
      </c>
      <c r="C7" s="1" t="s">
        <v>26</v>
      </c>
      <c r="D7" s="1" t="s">
        <v>11</v>
      </c>
      <c r="E7" s="1" t="s">
        <v>11</v>
      </c>
      <c r="F7" s="1" t="s">
        <v>11</v>
      </c>
      <c r="G7" s="1" t="s">
        <v>11</v>
      </c>
      <c r="H7" s="1" t="s">
        <v>11</v>
      </c>
      <c r="J7" t="str">
        <f t="shared" si="0"/>
        <v>Vergilio Augusto Trevisan</v>
      </c>
    </row>
    <row r="8" spans="1:10" x14ac:dyDescent="0.25">
      <c r="A8" s="1" t="s">
        <v>27</v>
      </c>
      <c r="B8" s="1" t="s">
        <v>28</v>
      </c>
      <c r="C8" s="1" t="s">
        <v>29</v>
      </c>
      <c r="D8" s="2">
        <v>100</v>
      </c>
      <c r="E8" s="2">
        <v>100</v>
      </c>
      <c r="F8" s="2">
        <v>100</v>
      </c>
      <c r="G8" s="1" t="s">
        <v>11</v>
      </c>
      <c r="H8" s="2">
        <v>300</v>
      </c>
      <c r="J8" t="str">
        <f t="shared" si="0"/>
        <v>Leandro Batista de Oliveira</v>
      </c>
    </row>
    <row r="9" spans="1:10" x14ac:dyDescent="0.25">
      <c r="A9" s="1" t="s">
        <v>30</v>
      </c>
      <c r="B9" s="1" t="s">
        <v>31</v>
      </c>
      <c r="C9" s="1" t="s">
        <v>32</v>
      </c>
      <c r="D9" s="1" t="s">
        <v>11</v>
      </c>
      <c r="E9" s="1" t="s">
        <v>11</v>
      </c>
      <c r="F9" s="1" t="s">
        <v>11</v>
      </c>
      <c r="G9" s="1" t="s">
        <v>11</v>
      </c>
      <c r="H9" s="1" t="s">
        <v>11</v>
      </c>
      <c r="J9" t="str">
        <f t="shared" si="0"/>
        <v>Rodrigo Borges Araújo</v>
      </c>
    </row>
    <row r="10" spans="1:10" x14ac:dyDescent="0.25">
      <c r="A10" s="1" t="s">
        <v>33</v>
      </c>
      <c r="B10" s="1" t="s">
        <v>34</v>
      </c>
      <c r="C10" s="1" t="s">
        <v>35</v>
      </c>
      <c r="D10" s="2">
        <v>100</v>
      </c>
      <c r="E10" s="2">
        <v>92.5</v>
      </c>
      <c r="F10" s="2">
        <v>80</v>
      </c>
      <c r="G10" s="1" t="s">
        <v>11</v>
      </c>
      <c r="H10" s="2">
        <v>272.5</v>
      </c>
      <c r="J10" t="str">
        <f t="shared" si="0"/>
        <v>Getulio Henrique Calheiro Cabral do Amaral</v>
      </c>
    </row>
    <row r="11" spans="1:10" x14ac:dyDescent="0.25">
      <c r="A11" s="1" t="s">
        <v>36</v>
      </c>
      <c r="B11" s="1" t="s">
        <v>37</v>
      </c>
      <c r="C11" s="1" t="s">
        <v>38</v>
      </c>
      <c r="D11" s="2">
        <v>100</v>
      </c>
      <c r="E11" s="2">
        <v>100</v>
      </c>
      <c r="F11" s="2">
        <v>100</v>
      </c>
      <c r="G11" s="1" t="s">
        <v>11</v>
      </c>
      <c r="H11" s="2">
        <v>300</v>
      </c>
      <c r="J11" t="str">
        <f t="shared" si="0"/>
        <v>Juliano Camacho</v>
      </c>
    </row>
    <row r="12" spans="1:10" x14ac:dyDescent="0.25">
      <c r="A12" s="1" t="s">
        <v>39</v>
      </c>
      <c r="B12" s="1" t="s">
        <v>40</v>
      </c>
      <c r="C12" s="1" t="s">
        <v>41</v>
      </c>
      <c r="D12" s="2">
        <v>100</v>
      </c>
      <c r="E12" s="2">
        <v>100</v>
      </c>
      <c r="F12" s="2">
        <v>95</v>
      </c>
      <c r="G12" s="1" t="s">
        <v>11</v>
      </c>
      <c r="H12" s="2">
        <v>295</v>
      </c>
      <c r="J12" t="str">
        <f t="shared" si="0"/>
        <v>José Carlos Trizzolini</v>
      </c>
    </row>
    <row r="13" spans="1:10" x14ac:dyDescent="0.25">
      <c r="A13" s="1" t="s">
        <v>42</v>
      </c>
      <c r="B13" s="1" t="s">
        <v>43</v>
      </c>
      <c r="C13" s="1" t="s">
        <v>44</v>
      </c>
      <c r="D13" s="2">
        <v>100</v>
      </c>
      <c r="E13" s="2">
        <v>100</v>
      </c>
      <c r="F13" s="2">
        <v>100</v>
      </c>
      <c r="G13" s="1" t="s">
        <v>11</v>
      </c>
      <c r="H13" s="2">
        <v>300</v>
      </c>
      <c r="J13" t="str">
        <f t="shared" si="0"/>
        <v>Vanderlei Carneiro</v>
      </c>
    </row>
    <row r="14" spans="1:10" x14ac:dyDescent="0.25">
      <c r="A14" s="1" t="s">
        <v>45</v>
      </c>
      <c r="B14" s="1" t="s">
        <v>46</v>
      </c>
      <c r="C14" s="1" t="s">
        <v>47</v>
      </c>
      <c r="D14" s="1" t="s">
        <v>11</v>
      </c>
      <c r="E14" s="1" t="s">
        <v>11</v>
      </c>
      <c r="F14" s="1" t="s">
        <v>11</v>
      </c>
      <c r="G14" s="1" t="s">
        <v>11</v>
      </c>
      <c r="H14" s="1" t="s">
        <v>11</v>
      </c>
      <c r="J14" t="str">
        <f t="shared" si="0"/>
        <v>Seção de Ensino CEPED</v>
      </c>
    </row>
    <row r="15" spans="1:10" x14ac:dyDescent="0.25">
      <c r="A15" s="1" t="s">
        <v>48</v>
      </c>
      <c r="B15" s="1" t="s">
        <v>49</v>
      </c>
      <c r="C15" s="1" t="s">
        <v>50</v>
      </c>
      <c r="D15" s="2">
        <v>92</v>
      </c>
      <c r="E15" s="2">
        <v>82.5</v>
      </c>
      <c r="F15" s="2">
        <v>100</v>
      </c>
      <c r="G15" s="1" t="s">
        <v>11</v>
      </c>
      <c r="H15" s="2">
        <v>274.5</v>
      </c>
      <c r="J15" t="str">
        <f t="shared" si="0"/>
        <v>Marcelo Correia Rutzen</v>
      </c>
    </row>
    <row r="16" spans="1:10" x14ac:dyDescent="0.25">
      <c r="A16" s="1" t="s">
        <v>51</v>
      </c>
      <c r="B16" s="1" t="s">
        <v>52</v>
      </c>
      <c r="C16" s="1" t="s">
        <v>53</v>
      </c>
      <c r="D16" s="1" t="s">
        <v>11</v>
      </c>
      <c r="E16" s="1" t="s">
        <v>11</v>
      </c>
      <c r="F16" s="1" t="s">
        <v>11</v>
      </c>
      <c r="G16" s="1" t="s">
        <v>11</v>
      </c>
      <c r="H16" s="1" t="s">
        <v>11</v>
      </c>
      <c r="J16" t="str">
        <f t="shared" si="0"/>
        <v>Fábio Delek</v>
      </c>
    </row>
    <row r="17" spans="1:10" x14ac:dyDescent="0.25">
      <c r="A17" s="1" t="s">
        <v>54</v>
      </c>
      <c r="B17" s="1" t="s">
        <v>55</v>
      </c>
      <c r="C17" s="1" t="s">
        <v>56</v>
      </c>
      <c r="D17" s="1" t="s">
        <v>11</v>
      </c>
      <c r="E17" s="1" t="s">
        <v>11</v>
      </c>
      <c r="F17" s="1" t="s">
        <v>11</v>
      </c>
      <c r="G17" s="1" t="s">
        <v>11</v>
      </c>
      <c r="H17" s="1" t="s">
        <v>11</v>
      </c>
      <c r="J17" t="str">
        <f t="shared" si="0"/>
        <v>Denis Diego</v>
      </c>
    </row>
    <row r="18" spans="1:10" x14ac:dyDescent="0.25">
      <c r="A18" s="1" t="s">
        <v>57</v>
      </c>
      <c r="B18" s="1" t="s">
        <v>58</v>
      </c>
      <c r="C18" s="1" t="s">
        <v>59</v>
      </c>
      <c r="D18" s="2">
        <v>100</v>
      </c>
      <c r="E18" s="2">
        <v>90</v>
      </c>
      <c r="F18" s="2">
        <v>85</v>
      </c>
      <c r="G18" s="1" t="s">
        <v>11</v>
      </c>
      <c r="H18" s="2">
        <v>275</v>
      </c>
      <c r="J18" t="str">
        <f t="shared" si="0"/>
        <v>Antonio Donizete da Silva Godoy</v>
      </c>
    </row>
    <row r="19" spans="1:10" x14ac:dyDescent="0.25">
      <c r="A19" s="1" t="s">
        <v>60</v>
      </c>
      <c r="B19" s="1" t="s">
        <v>61</v>
      </c>
      <c r="C19" s="1" t="s">
        <v>62</v>
      </c>
      <c r="D19" s="2">
        <v>100</v>
      </c>
      <c r="E19" s="2">
        <v>100</v>
      </c>
      <c r="F19" s="2">
        <v>82.5</v>
      </c>
      <c r="G19" s="1" t="s">
        <v>11</v>
      </c>
      <c r="H19" s="2">
        <v>282.5</v>
      </c>
      <c r="J19" t="str">
        <f t="shared" si="0"/>
        <v>Wladimir Edison Fonseca</v>
      </c>
    </row>
    <row r="20" spans="1:10" x14ac:dyDescent="0.25">
      <c r="A20" s="1" t="s">
        <v>63</v>
      </c>
      <c r="B20" s="1" t="s">
        <v>64</v>
      </c>
      <c r="C20" s="1" t="s">
        <v>65</v>
      </c>
      <c r="D20" s="1" t="s">
        <v>11</v>
      </c>
      <c r="E20" s="1" t="s">
        <v>11</v>
      </c>
      <c r="F20" s="1" t="s">
        <v>11</v>
      </c>
      <c r="G20" s="1" t="s">
        <v>11</v>
      </c>
      <c r="H20" s="1" t="s">
        <v>11</v>
      </c>
      <c r="J20" t="str">
        <f t="shared" si="0"/>
        <v>Ruddi Elias Tows</v>
      </c>
    </row>
    <row r="21" spans="1:10" x14ac:dyDescent="0.25">
      <c r="A21" s="1" t="s">
        <v>66</v>
      </c>
      <c r="B21" s="1" t="s">
        <v>67</v>
      </c>
      <c r="C21" s="1" t="s">
        <v>68</v>
      </c>
      <c r="D21" s="2">
        <v>100</v>
      </c>
      <c r="E21" s="2">
        <v>100</v>
      </c>
      <c r="F21" s="2">
        <v>72.5</v>
      </c>
      <c r="G21" s="1" t="s">
        <v>11</v>
      </c>
      <c r="H21" s="2">
        <v>272.5</v>
      </c>
      <c r="J21" t="str">
        <f t="shared" si="0"/>
        <v>Riccardo Ferreira de Souza</v>
      </c>
    </row>
    <row r="22" spans="1:10" x14ac:dyDescent="0.25">
      <c r="A22" s="1" t="s">
        <v>69</v>
      </c>
      <c r="B22" s="1" t="s">
        <v>70</v>
      </c>
      <c r="C22" s="1" t="s">
        <v>71</v>
      </c>
      <c r="D22" s="2">
        <v>100</v>
      </c>
      <c r="E22" s="2">
        <v>100</v>
      </c>
      <c r="F22" s="2">
        <v>95</v>
      </c>
      <c r="G22" s="1" t="s">
        <v>11</v>
      </c>
      <c r="H22" s="2">
        <v>295</v>
      </c>
      <c r="J22" t="str">
        <f t="shared" si="0"/>
        <v>Gustavo Franco Wolfe</v>
      </c>
    </row>
    <row r="23" spans="1:10" x14ac:dyDescent="0.25">
      <c r="A23" s="1" t="s">
        <v>72</v>
      </c>
      <c r="B23" s="1" t="s">
        <v>73</v>
      </c>
      <c r="C23" s="1" t="s">
        <v>74</v>
      </c>
      <c r="D23" s="1" t="s">
        <v>11</v>
      </c>
      <c r="E23" s="1" t="s">
        <v>11</v>
      </c>
      <c r="F23" s="1" t="s">
        <v>11</v>
      </c>
      <c r="G23" s="1" t="s">
        <v>11</v>
      </c>
      <c r="H23" s="1" t="s">
        <v>11</v>
      </c>
      <c r="J23" t="str">
        <f t="shared" si="0"/>
        <v>Henrique Gueber Barbo</v>
      </c>
    </row>
    <row r="24" spans="1:10" x14ac:dyDescent="0.25">
      <c r="A24" s="1" t="s">
        <v>75</v>
      </c>
      <c r="B24" s="1" t="s">
        <v>76</v>
      </c>
      <c r="C24" s="1" t="s">
        <v>77</v>
      </c>
      <c r="D24" s="2">
        <v>100</v>
      </c>
      <c r="E24" s="2">
        <v>100</v>
      </c>
      <c r="F24" s="2">
        <v>100</v>
      </c>
      <c r="G24" s="1" t="s">
        <v>11</v>
      </c>
      <c r="H24" s="2">
        <v>300</v>
      </c>
      <c r="J24" t="str">
        <f t="shared" si="0"/>
        <v>Salmo Januario de Morais Junior</v>
      </c>
    </row>
    <row r="25" spans="1:10" x14ac:dyDescent="0.25">
      <c r="A25" s="1" t="s">
        <v>78</v>
      </c>
      <c r="B25" s="1" t="s">
        <v>79</v>
      </c>
      <c r="C25" s="1" t="s">
        <v>80</v>
      </c>
      <c r="D25" s="2">
        <v>100</v>
      </c>
      <c r="E25" s="2">
        <v>100</v>
      </c>
      <c r="F25" s="2">
        <v>82.5</v>
      </c>
      <c r="G25" s="1" t="s">
        <v>11</v>
      </c>
      <c r="H25" s="2">
        <v>282.5</v>
      </c>
      <c r="J25" t="str">
        <f t="shared" si="0"/>
        <v>Jefferson Luis Streda</v>
      </c>
    </row>
    <row r="26" spans="1:10" x14ac:dyDescent="0.25">
      <c r="A26" s="1" t="s">
        <v>81</v>
      </c>
      <c r="B26" s="1" t="s">
        <v>82</v>
      </c>
      <c r="C26" s="1" t="s">
        <v>83</v>
      </c>
      <c r="D26" s="2">
        <v>100</v>
      </c>
      <c r="E26" s="2">
        <v>92.5</v>
      </c>
      <c r="F26" s="2">
        <v>70</v>
      </c>
      <c r="G26" s="1" t="s">
        <v>11</v>
      </c>
      <c r="H26" s="2">
        <v>262.5</v>
      </c>
      <c r="J26" t="str">
        <f t="shared" si="0"/>
        <v>Reinaldo Luiz de Souza</v>
      </c>
    </row>
    <row r="27" spans="1:10" x14ac:dyDescent="0.25">
      <c r="A27" s="1" t="s">
        <v>84</v>
      </c>
      <c r="B27" s="1" t="s">
        <v>85</v>
      </c>
      <c r="C27" s="1" t="s">
        <v>86</v>
      </c>
      <c r="D27" s="2">
        <v>100</v>
      </c>
      <c r="E27" s="2">
        <v>100</v>
      </c>
      <c r="F27" s="2">
        <v>100</v>
      </c>
      <c r="G27" s="1" t="s">
        <v>11</v>
      </c>
      <c r="H27" s="2">
        <v>300</v>
      </c>
      <c r="J27" t="str">
        <f t="shared" si="0"/>
        <v>AURELIO MARIANO DOS SANTOS</v>
      </c>
    </row>
    <row r="28" spans="1:10" x14ac:dyDescent="0.25">
      <c r="A28" s="1" t="s">
        <v>87</v>
      </c>
      <c r="B28" s="1" t="s">
        <v>88</v>
      </c>
      <c r="C28" s="1" t="s">
        <v>89</v>
      </c>
      <c r="D28" s="2">
        <v>100</v>
      </c>
      <c r="E28" s="2">
        <v>90</v>
      </c>
      <c r="F28" s="2">
        <v>70</v>
      </c>
      <c r="G28" s="1" t="s">
        <v>11</v>
      </c>
      <c r="H28" s="2">
        <v>260</v>
      </c>
      <c r="J28" t="str">
        <f t="shared" si="0"/>
        <v>Rodemaker Martins Barbosa</v>
      </c>
    </row>
    <row r="29" spans="1:10" x14ac:dyDescent="0.25">
      <c r="A29" s="1" t="s">
        <v>90</v>
      </c>
      <c r="B29" s="1" t="s">
        <v>88</v>
      </c>
      <c r="C29" s="1" t="s">
        <v>91</v>
      </c>
      <c r="D29" s="2">
        <v>100</v>
      </c>
      <c r="E29" s="2">
        <v>100</v>
      </c>
      <c r="F29" s="2">
        <v>100</v>
      </c>
      <c r="G29" s="1" t="s">
        <v>11</v>
      </c>
      <c r="H29" s="2">
        <v>300</v>
      </c>
      <c r="J29" t="str">
        <f t="shared" si="0"/>
        <v>Rogel Martins Barbosa</v>
      </c>
    </row>
    <row r="30" spans="1:10" x14ac:dyDescent="0.25">
      <c r="A30" s="1" t="s">
        <v>92</v>
      </c>
      <c r="B30" s="1" t="s">
        <v>93</v>
      </c>
      <c r="C30" s="1" t="s">
        <v>94</v>
      </c>
      <c r="D30" s="2">
        <v>100</v>
      </c>
      <c r="E30" s="2">
        <v>59.17</v>
      </c>
      <c r="F30" s="1" t="s">
        <v>11</v>
      </c>
      <c r="G30" s="1" t="s">
        <v>11</v>
      </c>
      <c r="H30" s="2">
        <v>159.16999999999999</v>
      </c>
      <c r="J30" t="str">
        <f t="shared" si="0"/>
        <v>Ailton Miguel da Silva</v>
      </c>
    </row>
    <row r="31" spans="1:10" x14ac:dyDescent="0.25">
      <c r="A31" s="1" t="s">
        <v>95</v>
      </c>
      <c r="B31" s="1" t="s">
        <v>96</v>
      </c>
      <c r="C31" s="1" t="s">
        <v>97</v>
      </c>
      <c r="D31" s="1" t="s">
        <v>11</v>
      </c>
      <c r="E31" s="1" t="s">
        <v>11</v>
      </c>
      <c r="F31" s="1" t="s">
        <v>11</v>
      </c>
      <c r="G31" s="1" t="s">
        <v>11</v>
      </c>
      <c r="H31" s="1" t="s">
        <v>11</v>
      </c>
      <c r="J31" t="str">
        <f t="shared" si="0"/>
        <v>Valter Monteiro</v>
      </c>
    </row>
    <row r="32" spans="1:10" x14ac:dyDescent="0.25">
      <c r="A32" s="1" t="s">
        <v>98</v>
      </c>
      <c r="B32" s="1" t="s">
        <v>99</v>
      </c>
      <c r="C32" s="1" t="s">
        <v>100</v>
      </c>
      <c r="D32" s="2">
        <v>96</v>
      </c>
      <c r="E32" s="2">
        <v>90</v>
      </c>
      <c r="F32" s="2">
        <v>95</v>
      </c>
      <c r="G32" s="1" t="s">
        <v>11</v>
      </c>
      <c r="H32" s="2">
        <v>281</v>
      </c>
      <c r="J32" t="str">
        <f t="shared" si="0"/>
        <v>Cleber Nunes de Oliveira</v>
      </c>
    </row>
    <row r="33" spans="1:10" x14ac:dyDescent="0.25">
      <c r="A33" s="1" t="s">
        <v>101</v>
      </c>
      <c r="B33" s="1" t="s">
        <v>102</v>
      </c>
      <c r="C33" s="1" t="s">
        <v>103</v>
      </c>
      <c r="D33" s="1" t="s">
        <v>11</v>
      </c>
      <c r="E33" s="1" t="s">
        <v>11</v>
      </c>
      <c r="F33" s="1" t="s">
        <v>11</v>
      </c>
      <c r="G33" s="1" t="s">
        <v>11</v>
      </c>
      <c r="H33" s="1" t="s">
        <v>11</v>
      </c>
      <c r="J33" t="str">
        <f t="shared" si="0"/>
        <v>Jonas Nunes Quiroga</v>
      </c>
    </row>
    <row r="34" spans="1:10" x14ac:dyDescent="0.25">
      <c r="A34" s="1" t="s">
        <v>104</v>
      </c>
      <c r="B34" s="1" t="s">
        <v>105</v>
      </c>
      <c r="C34" s="1" t="s">
        <v>106</v>
      </c>
      <c r="D34" s="2">
        <v>85</v>
      </c>
      <c r="E34" s="2">
        <v>100</v>
      </c>
      <c r="F34" s="2">
        <v>80</v>
      </c>
      <c r="G34" s="1" t="s">
        <v>11</v>
      </c>
      <c r="H34" s="2">
        <v>265</v>
      </c>
      <c r="J34" t="str">
        <f t="shared" si="0"/>
        <v>Franco Pereira Hoffchneider</v>
      </c>
    </row>
    <row r="35" spans="1:10" x14ac:dyDescent="0.25">
      <c r="A35" s="1" t="s">
        <v>107</v>
      </c>
      <c r="B35" s="1" t="s">
        <v>108</v>
      </c>
      <c r="C35" s="1" t="s">
        <v>109</v>
      </c>
      <c r="D35" s="2">
        <v>100</v>
      </c>
      <c r="E35" s="2">
        <v>100</v>
      </c>
      <c r="F35" s="2">
        <v>87.5</v>
      </c>
      <c r="G35" s="1" t="s">
        <v>11</v>
      </c>
      <c r="H35" s="2">
        <v>287.5</v>
      </c>
      <c r="J35" t="str">
        <f t="shared" si="0"/>
        <v xml:space="preserve">Daniel Quintana </v>
      </c>
    </row>
    <row r="36" spans="1:10" x14ac:dyDescent="0.25">
      <c r="A36" s="1" t="s">
        <v>39</v>
      </c>
      <c r="B36" s="1" t="s">
        <v>110</v>
      </c>
      <c r="C36" s="1" t="s">
        <v>111</v>
      </c>
      <c r="D36" s="2">
        <v>85</v>
      </c>
      <c r="E36" s="2">
        <v>100</v>
      </c>
      <c r="F36" s="2">
        <v>95</v>
      </c>
      <c r="G36" s="1" t="s">
        <v>11</v>
      </c>
      <c r="H36" s="2">
        <v>280</v>
      </c>
      <c r="J36" t="str">
        <f t="shared" si="0"/>
        <v>José Roberto de Toledo</v>
      </c>
    </row>
    <row r="37" spans="1:10" x14ac:dyDescent="0.25">
      <c r="A37" s="1" t="s">
        <v>112</v>
      </c>
      <c r="B37" s="1" t="s">
        <v>113</v>
      </c>
      <c r="C37" s="1" t="s">
        <v>114</v>
      </c>
      <c r="D37" s="2">
        <v>100</v>
      </c>
      <c r="E37" s="2">
        <v>90</v>
      </c>
      <c r="F37" s="2">
        <v>100</v>
      </c>
      <c r="G37" s="1" t="s">
        <v>11</v>
      </c>
      <c r="H37" s="2">
        <v>290</v>
      </c>
      <c r="J37" t="str">
        <f t="shared" si="0"/>
        <v>Lucas Rodrigues Gonçalves</v>
      </c>
    </row>
    <row r="38" spans="1:10" x14ac:dyDescent="0.25">
      <c r="A38" s="1" t="s">
        <v>115</v>
      </c>
      <c r="B38" s="1" t="s">
        <v>116</v>
      </c>
      <c r="C38" s="1" t="s">
        <v>117</v>
      </c>
      <c r="D38" s="1" t="s">
        <v>11</v>
      </c>
      <c r="E38" s="1" t="s">
        <v>11</v>
      </c>
      <c r="F38" s="1" t="s">
        <v>11</v>
      </c>
      <c r="G38" s="1" t="s">
        <v>11</v>
      </c>
      <c r="H38" s="1" t="s">
        <v>11</v>
      </c>
      <c r="J38" t="str">
        <f t="shared" si="0"/>
        <v>Centro Universitário de Estudos e Pesquisas sobre Desastres</v>
      </c>
    </row>
    <row r="39" spans="1:10" x14ac:dyDescent="0.25">
      <c r="A39" s="1" t="s">
        <v>118</v>
      </c>
      <c r="B39" s="1" t="s">
        <v>119</v>
      </c>
      <c r="C39" s="1" t="s">
        <v>120</v>
      </c>
      <c r="D39" s="2">
        <v>100</v>
      </c>
      <c r="E39" s="2">
        <v>100</v>
      </c>
      <c r="F39" s="2">
        <v>87.5</v>
      </c>
      <c r="G39" s="1" t="s">
        <v>11</v>
      </c>
      <c r="H39" s="2">
        <v>287.5</v>
      </c>
      <c r="J39" t="str">
        <f t="shared" si="0"/>
        <v>Leonard Van Spitzenbergen</v>
      </c>
    </row>
    <row r="40" spans="1:10" x14ac:dyDescent="0.25">
      <c r="A40" s="1" t="s">
        <v>15</v>
      </c>
      <c r="B40" s="1" t="s">
        <v>121</v>
      </c>
      <c r="C40" s="1" t="s">
        <v>122</v>
      </c>
      <c r="D40" s="1" t="s">
        <v>11</v>
      </c>
      <c r="E40" s="1" t="s">
        <v>11</v>
      </c>
      <c r="F40" s="1" t="s">
        <v>11</v>
      </c>
      <c r="G40" s="1" t="s">
        <v>11</v>
      </c>
      <c r="H40" s="1" t="s">
        <v>11</v>
      </c>
      <c r="J40" t="str">
        <f t="shared" si="0"/>
        <v>Marcos Venancio Beltran</v>
      </c>
    </row>
    <row r="41" spans="1:10" x14ac:dyDescent="0.25">
      <c r="A41" s="1" t="s">
        <v>123</v>
      </c>
      <c r="B41" s="1" t="s">
        <v>124</v>
      </c>
      <c r="C41" s="1" t="s">
        <v>125</v>
      </c>
      <c r="D41" s="2">
        <v>100</v>
      </c>
      <c r="E41" s="2">
        <v>100</v>
      </c>
      <c r="F41" s="2">
        <v>100</v>
      </c>
      <c r="G41" s="1" t="s">
        <v>11</v>
      </c>
      <c r="H41" s="2">
        <v>300</v>
      </c>
      <c r="J41" t="str">
        <f t="shared" si="0"/>
        <v>Ângelo Bruno Voi</v>
      </c>
    </row>
    <row r="42" spans="1:10" x14ac:dyDescent="0.25">
      <c r="A42" s="1" t="s">
        <v>126</v>
      </c>
      <c r="B42" s="1" t="s">
        <v>127</v>
      </c>
      <c r="C42" s="1" t="s">
        <v>128</v>
      </c>
      <c r="D42" s="2">
        <v>100</v>
      </c>
      <c r="E42" s="2">
        <v>100</v>
      </c>
      <c r="F42" s="2">
        <v>100</v>
      </c>
      <c r="G42" s="1" t="s">
        <v>11</v>
      </c>
      <c r="H42" s="2">
        <v>300</v>
      </c>
      <c r="J42" t="str">
        <f t="shared" si="0"/>
        <v>Claudemir Zulim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Notas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2018-10-08T12:34:10Z</dcterms:created>
  <dcterms:modified xsi:type="dcterms:W3CDTF">2018-10-23T19:39:20Z</dcterms:modified>
</cp:coreProperties>
</file>