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biodelek\Desktop\"/>
    </mc:Choice>
  </mc:AlternateContent>
  <bookViews>
    <workbookView xWindow="0" yWindow="0" windowWidth="25125" windowHeight="12435"/>
  </bookViews>
  <sheets>
    <sheet name="Plan1" sheetId="2" r:id="rId1"/>
  </sheets>
  <calcPr calcId="152511"/>
</workbook>
</file>

<file path=xl/calcChain.xml><?xml version="1.0" encoding="utf-8"?>
<calcChain xmlns="http://schemas.openxmlformats.org/spreadsheetml/2006/main">
  <c r="W45" i="2" l="1"/>
  <c r="V45" i="2"/>
  <c r="U45" i="2"/>
  <c r="T45" i="2"/>
  <c r="S45" i="2"/>
</calcChain>
</file>

<file path=xl/sharedStrings.xml><?xml version="1.0" encoding="utf-8"?>
<sst xmlns="http://schemas.openxmlformats.org/spreadsheetml/2006/main" count="635" uniqueCount="385">
  <si>
    <t>Nome</t>
  </si>
  <si>
    <t>Endereço de email</t>
  </si>
  <si>
    <t>QT</t>
  </si>
  <si>
    <t>Reprovados</t>
  </si>
  <si>
    <t>Desistentes</t>
  </si>
  <si>
    <t>Aprovados</t>
  </si>
  <si>
    <t>Não responderam o 1º questionário</t>
  </si>
  <si>
    <t>Nunca acessaram o curso</t>
  </si>
  <si>
    <t>Grupo</t>
  </si>
  <si>
    <t>CPF</t>
  </si>
  <si>
    <t>Data de nascimento</t>
  </si>
  <si>
    <t>Escolaridade</t>
  </si>
  <si>
    <t>Instituição que trabalha</t>
  </si>
  <si>
    <t>Atividade profissional</t>
  </si>
  <si>
    <t>Função exercida</t>
  </si>
  <si>
    <t>indicativo REER</t>
  </si>
  <si>
    <t>Município</t>
  </si>
  <si>
    <t>Ensino superior completo</t>
  </si>
  <si>
    <t>Administração pública</t>
  </si>
  <si>
    <t>Mestrado completo</t>
  </si>
  <si>
    <t>Curitiba</t>
  </si>
  <si>
    <t>Ensino médio completo</t>
  </si>
  <si>
    <t>Entidade privada</t>
  </si>
  <si>
    <t>Profissional liberal</t>
  </si>
  <si>
    <t>Ensino superior incompleto</t>
  </si>
  <si>
    <t>Outros</t>
  </si>
  <si>
    <t>Especialização completo</t>
  </si>
  <si>
    <t>Mestrado incompleto</t>
  </si>
  <si>
    <t>Quatiguá</t>
  </si>
  <si>
    <t>Londrina</t>
  </si>
  <si>
    <t>Ponta Grossa</t>
  </si>
  <si>
    <t>Voluntário</t>
  </si>
  <si>
    <t>Foz do Iguaçu</t>
  </si>
  <si>
    <t>Umuarama</t>
  </si>
  <si>
    <t>Maringá</t>
  </si>
  <si>
    <t>Marmeleiro</t>
  </si>
  <si>
    <t>Palmas</t>
  </si>
  <si>
    <t>Barracão</t>
  </si>
  <si>
    <t>Doutorado completo</t>
  </si>
  <si>
    <t>Não resido no Paraná</t>
  </si>
  <si>
    <t>Colombo</t>
  </si>
  <si>
    <t>Dois Vizinhos</t>
  </si>
  <si>
    <t>Francisco Beltrão</t>
  </si>
  <si>
    <t>Jaguariaíva</t>
  </si>
  <si>
    <t>Paranaguá</t>
  </si>
  <si>
    <t>Planalto</t>
  </si>
  <si>
    <t>Rio Azul</t>
  </si>
  <si>
    <t>São Jorge do Ivaí</t>
  </si>
  <si>
    <t>Sapopema</t>
  </si>
  <si>
    <t>Vitorino</t>
  </si>
  <si>
    <t>Sexo</t>
  </si>
  <si>
    <t>Masculino</t>
  </si>
  <si>
    <t>Feminino</t>
  </si>
  <si>
    <t>Telefone</t>
  </si>
  <si>
    <t>R.G.</t>
  </si>
  <si>
    <t>U.F. - Unidade Federativa</t>
  </si>
  <si>
    <t>Paraná - PR</t>
  </si>
  <si>
    <t>-</t>
  </si>
  <si>
    <t>São Paulo - SP</t>
  </si>
  <si>
    <t>Adjunto Municipal</t>
  </si>
  <si>
    <t>Autônomo</t>
  </si>
  <si>
    <t>X</t>
  </si>
  <si>
    <t xml:space="preserve">Questionário do módulo I </t>
  </si>
  <si>
    <t xml:space="preserve">Questionário do módulo II </t>
  </si>
  <si>
    <t>Questionário do módulo III</t>
  </si>
  <si>
    <t>Administrador</t>
  </si>
  <si>
    <t>Fernando Carneiro</t>
  </si>
  <si>
    <t>fernando@gfadvocacia.com</t>
  </si>
  <si>
    <t>018.015.069-30</t>
  </si>
  <si>
    <t>251002800</t>
  </si>
  <si>
    <t>advogado</t>
  </si>
  <si>
    <t>adjunto municipal</t>
  </si>
  <si>
    <t>046-9 8803 1589</t>
  </si>
  <si>
    <t>PY5AR</t>
  </si>
  <si>
    <t>Julio correa</t>
  </si>
  <si>
    <t>julinho_bicudo@hotmail.com</t>
  </si>
  <si>
    <t>-217458000</t>
  </si>
  <si>
    <t>parque tecnologico itaipu</t>
  </si>
  <si>
    <t>Segurança institucional</t>
  </si>
  <si>
    <t>45999131892</t>
  </si>
  <si>
    <t>PU5NVT</t>
  </si>
  <si>
    <t>João Pedro Marchi Pizzatto</t>
  </si>
  <si>
    <t>jpedropizzatto@gmail.com</t>
  </si>
  <si>
    <t>062.018.269-55</t>
  </si>
  <si>
    <t>718599600</t>
  </si>
  <si>
    <t>Engenhar Engenharia e Empreendimentos LTDA</t>
  </si>
  <si>
    <t>(41) 99654-2873</t>
  </si>
  <si>
    <t>PU5TDC</t>
  </si>
  <si>
    <t>9.793.634-0</t>
  </si>
  <si>
    <t>-608504400</t>
  </si>
  <si>
    <t>Guilherme Toscan da Silva</t>
  </si>
  <si>
    <t>guitoscansilva@gmail.com</t>
  </si>
  <si>
    <t>084.094.249-40</t>
  </si>
  <si>
    <t>709182000</t>
  </si>
  <si>
    <t>Economista</t>
  </si>
  <si>
    <t>(41)991964621</t>
  </si>
  <si>
    <t>PU5SGT</t>
  </si>
  <si>
    <t>Elói Aguiar Carneiro da Silva</t>
  </si>
  <si>
    <t>eloi@eloicarneiro.com</t>
  </si>
  <si>
    <t>559278000</t>
  </si>
  <si>
    <t>REER</t>
  </si>
  <si>
    <t>44999020986</t>
  </si>
  <si>
    <t>PU5YEC</t>
  </si>
  <si>
    <t>FREDDY ALVES</t>
  </si>
  <si>
    <t>freddyalves@hotmail.com</t>
  </si>
  <si>
    <t>87879600</t>
  </si>
  <si>
    <t>Prefeitura Municipal de Francisco Beltrão</t>
  </si>
  <si>
    <t>Agente Administrativo</t>
  </si>
  <si>
    <t>49991454373</t>
  </si>
  <si>
    <t>Wellington Alves Ribeiro</t>
  </si>
  <si>
    <t>war.cwb@gmail.com</t>
  </si>
  <si>
    <t>264.539.198-26</t>
  </si>
  <si>
    <t>25.630.537-7</t>
  </si>
  <si>
    <t>280638000</t>
  </si>
  <si>
    <t>Wellington Ribeiro Advocacia</t>
  </si>
  <si>
    <t>Advogado</t>
  </si>
  <si>
    <t>(41) 3323-9038</t>
  </si>
  <si>
    <t>pu5wrb</t>
  </si>
  <si>
    <t>Rogerio Aparecido Tomitão</t>
  </si>
  <si>
    <t>rogeriotomitao@gmail.com</t>
  </si>
  <si>
    <t>003.799.429-84</t>
  </si>
  <si>
    <t>211863600</t>
  </si>
  <si>
    <t>Brasi Rural</t>
  </si>
  <si>
    <t>Empresario</t>
  </si>
  <si>
    <t>4499084228</t>
  </si>
  <si>
    <t>PU5RTT</t>
  </si>
  <si>
    <t>Luciana Arias Cavalcanti Pereira</t>
  </si>
  <si>
    <t>lulys.arias@gmail.com</t>
  </si>
  <si>
    <t>4849200</t>
  </si>
  <si>
    <t>Aposentada</t>
  </si>
  <si>
    <t>49999286072</t>
  </si>
  <si>
    <t>PU5LSC</t>
  </si>
  <si>
    <t>Elizandro Banfe</t>
  </si>
  <si>
    <t>banfe@banfe.com.br</t>
  </si>
  <si>
    <t>033.591.209-57</t>
  </si>
  <si>
    <t>383972400</t>
  </si>
  <si>
    <t>COPEL</t>
  </si>
  <si>
    <t xml:space="preserve">Supervisor regional </t>
  </si>
  <si>
    <t>46 99975-9484</t>
  </si>
  <si>
    <t>PU5NAO</t>
  </si>
  <si>
    <t>WLADMYR CALLADO MARCANO</t>
  </si>
  <si>
    <t>wcallado@hotmail.com</t>
  </si>
  <si>
    <t>157777200</t>
  </si>
  <si>
    <t>FORESEA</t>
  </si>
  <si>
    <t>OFFSHORE MATCO</t>
  </si>
  <si>
    <t xml:space="preserve">21 996942521 </t>
  </si>
  <si>
    <t>PU5MCQ</t>
  </si>
  <si>
    <t>JULIANO CAMACHO</t>
  </si>
  <si>
    <t>Juliano_camacho@hotmail.com</t>
  </si>
  <si>
    <t>10.643.981-8</t>
  </si>
  <si>
    <t>728359200</t>
  </si>
  <si>
    <t>DJ PERU SONORIZAÇÃO</t>
  </si>
  <si>
    <t>Animador</t>
  </si>
  <si>
    <t>43996655465</t>
  </si>
  <si>
    <t>PU5YWA</t>
  </si>
  <si>
    <t>Ricardo Castro Sartori</t>
  </si>
  <si>
    <t>ricardocastrosartori@gmail.com</t>
  </si>
  <si>
    <t>290314800</t>
  </si>
  <si>
    <t>Prefeitura municipal de Sapopema</t>
  </si>
  <si>
    <t xml:space="preserve">Terapeuta Ocupacional </t>
  </si>
  <si>
    <t>43984421929</t>
  </si>
  <si>
    <t xml:space="preserve">PU5RVA </t>
  </si>
  <si>
    <t>Gladiston Cavalcanti</t>
  </si>
  <si>
    <t>pu5gtj@gmail.com</t>
  </si>
  <si>
    <t>-2149200</t>
  </si>
  <si>
    <t xml:space="preserve">Prefeitura de Barracão </t>
  </si>
  <si>
    <t>Fiscal de obras</t>
  </si>
  <si>
    <t>49999720829</t>
  </si>
  <si>
    <t>PU5GTJ</t>
  </si>
  <si>
    <t>MARCIO CERBAZZI TAVARES CARDOSO</t>
  </si>
  <si>
    <t>cerbazzi@gmail.com</t>
  </si>
  <si>
    <t>328071600</t>
  </si>
  <si>
    <t>HRS</t>
  </si>
  <si>
    <t>MÉDICO</t>
  </si>
  <si>
    <t>49999257327</t>
  </si>
  <si>
    <t>PU5SLO</t>
  </si>
  <si>
    <t>Roberto Crespim</t>
  </si>
  <si>
    <t>rcrespim@gmail.com</t>
  </si>
  <si>
    <t>Distrito Federal - DF</t>
  </si>
  <si>
    <t>148964400</t>
  </si>
  <si>
    <t>ICMBio</t>
  </si>
  <si>
    <t>Agente Ambiental</t>
  </si>
  <si>
    <t>61991913603</t>
  </si>
  <si>
    <t>PU2BOB</t>
  </si>
  <si>
    <t>DIVARCI DOS SANTOS</t>
  </si>
  <si>
    <t>divarcir605@gmail.com</t>
  </si>
  <si>
    <t>935.043.499-72</t>
  </si>
  <si>
    <t>157.763.74</t>
  </si>
  <si>
    <t>-446936400</t>
  </si>
  <si>
    <t>COLÉGIO ESTADUAL DR. GABRIEL CARNEIRO MARTINS</t>
  </si>
  <si>
    <t>PROF. PAEE</t>
  </si>
  <si>
    <t>43991689215</t>
  </si>
  <si>
    <t>Paulo Gustavo Zanese</t>
  </si>
  <si>
    <t>paulo_gz@hotmail.com</t>
  </si>
  <si>
    <t>085.874.309-47</t>
  </si>
  <si>
    <t>9.607.306-2</t>
  </si>
  <si>
    <t>788580000</t>
  </si>
  <si>
    <t>Banco Bradesco S.A.</t>
  </si>
  <si>
    <t>Analista de sistemas</t>
  </si>
  <si>
    <t>(41)99682-1776</t>
  </si>
  <si>
    <t>PU5NAR</t>
  </si>
  <si>
    <t>lauri hermes</t>
  </si>
  <si>
    <t>laurihryc@gmail.com</t>
  </si>
  <si>
    <t>10.398.940-0</t>
  </si>
  <si>
    <t>753328800</t>
  </si>
  <si>
    <t xml:space="preserve">rline telecom </t>
  </si>
  <si>
    <t>ger. TI</t>
  </si>
  <si>
    <t>46984014558</t>
  </si>
  <si>
    <t>PU5YAX</t>
  </si>
  <si>
    <t>Edson Jorge Perszel</t>
  </si>
  <si>
    <t>tioedo@hotmail.com</t>
  </si>
  <si>
    <t>575.096.549-04</t>
  </si>
  <si>
    <t>-133390800</t>
  </si>
  <si>
    <t>46 99919-3135</t>
  </si>
  <si>
    <t>PU5TON</t>
  </si>
  <si>
    <t>Valdenir Klipel</t>
  </si>
  <si>
    <t>pu5vak.com@gmail.com</t>
  </si>
  <si>
    <t>914.071.179-04</t>
  </si>
  <si>
    <t>6.534.459-9</t>
  </si>
  <si>
    <t>209530800</t>
  </si>
  <si>
    <t>privada</t>
  </si>
  <si>
    <t>mecanico</t>
  </si>
  <si>
    <t>46 98406-1325</t>
  </si>
  <si>
    <t>PU5VAK</t>
  </si>
  <si>
    <t>Alcione José Kölln</t>
  </si>
  <si>
    <t>alcionekolln@hotmail.com</t>
  </si>
  <si>
    <t>717.443.479-72</t>
  </si>
  <si>
    <t>5.027.299-0</t>
  </si>
  <si>
    <t>50986800</t>
  </si>
  <si>
    <t xml:space="preserve">Colégio Estadual Paulo Freire </t>
  </si>
  <si>
    <t xml:space="preserve">Professor </t>
  </si>
  <si>
    <t>(45) 99921-5225</t>
  </si>
  <si>
    <t>PU5OAK</t>
  </si>
  <si>
    <t>Paulo Macceo</t>
  </si>
  <si>
    <t>eletronicamacceo@hotmail.com</t>
  </si>
  <si>
    <t>091.702.219-01</t>
  </si>
  <si>
    <t>747889200</t>
  </si>
  <si>
    <t>44 99967 0872</t>
  </si>
  <si>
    <t>PU5SBP</t>
  </si>
  <si>
    <t>Sandro Marenda Rodrigues Ribas</t>
  </si>
  <si>
    <t>s_ribas@yahoo.com</t>
  </si>
  <si>
    <t>219812400</t>
  </si>
  <si>
    <t>MR2 Corretora se Seguros</t>
  </si>
  <si>
    <t>Corretor de Seguros</t>
  </si>
  <si>
    <t>42991063003</t>
  </si>
  <si>
    <t>PU5SMR</t>
  </si>
  <si>
    <t>Patricia Mara Martins Branco</t>
  </si>
  <si>
    <t>patricia.mara.martins@escola.pr.gov.br</t>
  </si>
  <si>
    <t>299646000</t>
  </si>
  <si>
    <t>Colégio Estadual Cívico Militar Anita Canet</t>
  </si>
  <si>
    <t>Agente Educacional II</t>
  </si>
  <si>
    <t>43999287947</t>
  </si>
  <si>
    <t>Mauricio Matos da Silva</t>
  </si>
  <si>
    <t>py5ym@qsl.net</t>
  </si>
  <si>
    <t>018.834.409-80</t>
  </si>
  <si>
    <t>55.719.888-8</t>
  </si>
  <si>
    <t>202878000</t>
  </si>
  <si>
    <t>Gestor de Tecnologia</t>
  </si>
  <si>
    <t>41985169076</t>
  </si>
  <si>
    <t>PY5YM</t>
  </si>
  <si>
    <t>Diego Luiz Mezzalira de Oliveira</t>
  </si>
  <si>
    <t>mezzalira1989@gmail.com</t>
  </si>
  <si>
    <t>736225200</t>
  </si>
  <si>
    <t>Empresa Privada</t>
  </si>
  <si>
    <t>46999405043</t>
  </si>
  <si>
    <t>PU5OMZ</t>
  </si>
  <si>
    <t>Elton Miranda Guerini</t>
  </si>
  <si>
    <t>tvafolha@outlook.com</t>
  </si>
  <si>
    <t>-1249074000</t>
  </si>
  <si>
    <t>jornal</t>
  </si>
  <si>
    <t>diretor</t>
  </si>
  <si>
    <t>46991151712</t>
  </si>
  <si>
    <t>JOAO ADILSON OLIVEIRA</t>
  </si>
  <si>
    <t>ojoao@escola.pr.gov.br</t>
  </si>
  <si>
    <t>-35499600</t>
  </si>
  <si>
    <t>COLEGIO CIVICO MILITAR REPUBLICA ORIENTAL DO URUGUAI</t>
  </si>
  <si>
    <t>PROFESSOR</t>
  </si>
  <si>
    <t>41 997637706</t>
  </si>
  <si>
    <t>David Panes Barbosa</t>
  </si>
  <si>
    <t>davidpanes@uol.com.br</t>
  </si>
  <si>
    <t>050.144.658-38</t>
  </si>
  <si>
    <t>-192319200</t>
  </si>
  <si>
    <t>Panes Consultoria</t>
  </si>
  <si>
    <t>44-9 8403-1002</t>
  </si>
  <si>
    <t>PU5OUT</t>
  </si>
  <si>
    <t>Anselmo Peretto</t>
  </si>
  <si>
    <t>peretto@gmail.com</t>
  </si>
  <si>
    <t>050.459.379-01</t>
  </si>
  <si>
    <t>8.558.468-5</t>
  </si>
  <si>
    <t>461818800</t>
  </si>
  <si>
    <t>OPERSOL</t>
  </si>
  <si>
    <t>Diretor</t>
  </si>
  <si>
    <t>(46)99913-0586</t>
  </si>
  <si>
    <t>PU5PER</t>
  </si>
  <si>
    <t>Fernando Pinheiro Dias</t>
  </si>
  <si>
    <t>pu5sup.fernando@gmail.com</t>
  </si>
  <si>
    <t>7.954.899-5</t>
  </si>
  <si>
    <t>453006000</t>
  </si>
  <si>
    <t xml:space="preserve">Adminstração dos Portos de Paranaguá e Antonina </t>
  </si>
  <si>
    <t>Gerente de Fiscalização de Op</t>
  </si>
  <si>
    <t>41998898468</t>
  </si>
  <si>
    <t>PU5SUP</t>
  </si>
  <si>
    <t>Erivandro Pires</t>
  </si>
  <si>
    <t>erivandro_pires@hotmail.com</t>
  </si>
  <si>
    <t>022.110.449-64</t>
  </si>
  <si>
    <t>295758000</t>
  </si>
  <si>
    <t>Prefeitura</t>
  </si>
  <si>
    <t>motorista</t>
  </si>
  <si>
    <t>046-9 9929 3861</t>
  </si>
  <si>
    <t>PU5PTE</t>
  </si>
  <si>
    <t>Rovelton Ramalho Felix</t>
  </si>
  <si>
    <t>dino.felix@hotmail.com</t>
  </si>
  <si>
    <t>014.980.569-11</t>
  </si>
  <si>
    <t>184042800</t>
  </si>
  <si>
    <t>correios</t>
  </si>
  <si>
    <t>agente de correios</t>
  </si>
  <si>
    <t>44 920006161</t>
  </si>
  <si>
    <t>PU5RMM</t>
  </si>
  <si>
    <t>Alexsandro Ribeiro da Silva</t>
  </si>
  <si>
    <t>alex.rsilva@hotmail.com.br</t>
  </si>
  <si>
    <t>067.431.049-73</t>
  </si>
  <si>
    <t>607921200</t>
  </si>
  <si>
    <t>Copel</t>
  </si>
  <si>
    <t>Tec. operação e manutenção sub</t>
  </si>
  <si>
    <t>(44) 99990-3641</t>
  </si>
  <si>
    <t>PU5UPB</t>
  </si>
  <si>
    <t>Lindomar Rigon</t>
  </si>
  <si>
    <t>rigonlee@hotmail.com</t>
  </si>
  <si>
    <t>741.845.049-49</t>
  </si>
  <si>
    <t>5.269.024-2</t>
  </si>
  <si>
    <t>5281200</t>
  </si>
  <si>
    <t>Rigon Informática</t>
  </si>
  <si>
    <t>Consultor de TI</t>
  </si>
  <si>
    <t>46999759035</t>
  </si>
  <si>
    <t>PY5RSL</t>
  </si>
  <si>
    <t>Erkis Ruiz</t>
  </si>
  <si>
    <t>djerike1@hotmail.com</t>
  </si>
  <si>
    <t>039.342.229-19</t>
  </si>
  <si>
    <t>8141563-3</t>
  </si>
  <si>
    <t>Autonomo</t>
  </si>
  <si>
    <t>44 99923 4995</t>
  </si>
  <si>
    <t>PU5TUB</t>
  </si>
  <si>
    <t>Guilherme Schnell e Schühli</t>
  </si>
  <si>
    <t>schuhli@gmail.com</t>
  </si>
  <si>
    <t>201668400</t>
  </si>
  <si>
    <t xml:space="preserve">Embrapa Florestas </t>
  </si>
  <si>
    <t>Pesquisador</t>
  </si>
  <si>
    <t>41988029954</t>
  </si>
  <si>
    <t xml:space="preserve">PU5SCH </t>
  </si>
  <si>
    <t>Yuri Rogatschenko Siqueira</t>
  </si>
  <si>
    <t>rogats@gmail.com</t>
  </si>
  <si>
    <t>272430000</t>
  </si>
  <si>
    <t>GMAT Verbal</t>
  </si>
  <si>
    <t>Póprio</t>
  </si>
  <si>
    <t>11999252645</t>
  </si>
  <si>
    <t>PU5YUR</t>
  </si>
  <si>
    <t>Fernanda Skalisz Wagner</t>
  </si>
  <si>
    <t>fernandaskalisz.fotografias@hotmail.com</t>
  </si>
  <si>
    <t>240807600</t>
  </si>
  <si>
    <t>autonoma</t>
  </si>
  <si>
    <t>fotógrafa/imprensa</t>
  </si>
  <si>
    <t>(42)988214272</t>
  </si>
  <si>
    <t>PU5SFF</t>
  </si>
  <si>
    <t>Rodrigo Antonio Tomitão</t>
  </si>
  <si>
    <t>rtomitao@hotmail.com</t>
  </si>
  <si>
    <t>005.639.299-01</t>
  </si>
  <si>
    <t>306298800</t>
  </si>
  <si>
    <t xml:space="preserve">Veterinário </t>
  </si>
  <si>
    <t>44 9 9117-7871</t>
  </si>
  <si>
    <t>PU5RTB</t>
  </si>
  <si>
    <t>Celso Triska</t>
  </si>
  <si>
    <t>py5cto.com@gmail.com</t>
  </si>
  <si>
    <t>308.001.379-49</t>
  </si>
  <si>
    <t xml:space="preserve">1.281.699-5 </t>
  </si>
  <si>
    <t>-480718800</t>
  </si>
  <si>
    <t>46 99932-3803</t>
  </si>
  <si>
    <t>PY5LI</t>
  </si>
  <si>
    <t>Edson Luiz Zen</t>
  </si>
  <si>
    <t>edsonzen@gmail.com</t>
  </si>
  <si>
    <t>142.107.039-15</t>
  </si>
  <si>
    <t>768.990-0</t>
  </si>
  <si>
    <t>-584312400</t>
  </si>
  <si>
    <t xml:space="preserve">Aposentado </t>
  </si>
  <si>
    <t>(44) 99828-1488</t>
  </si>
  <si>
    <t>PU5NZE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</si>
</sst>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#&quot;.&quot;###&quot;.&quot;###&quot;-&quot;##"/>
    <numFmt numFmtId="165" formatCode="#&quot;.&quot;###&quot;.&quot;###&quot;-&quot;#"/>
  </numFmts>
  <fonts count="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#&quot;.&quot;###&quot;.&quot;###&quot;-&quot;#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0#&quot;.&quot;###&quot;.&quot;###&quot;-&quot;##"/>
      <alignment horizontal="center" vertical="center" textRotation="0" wrapText="1" indent="0" justifyLastLine="0" shrinkToFit="0" readingOrder="0"/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B1:X44" totalsRowShown="0" headerRowDxfId="29" dataDxfId="28">
  <autoFilter ref="B1:X44"/>
  <sortState ref="B2:X44">
    <sortCondition ref="B1:B44"/>
  </sortState>
  <tableColumns count="23">
    <tableColumn id="1" name="Nome" dataDxfId="27"/>
    <tableColumn id="2" name="Endereço de email" dataDxfId="26"/>
    <tableColumn id="15" name="CPF" dataDxfId="1"/>
    <tableColumn id="23" name="R.G." dataDxfId="0"/>
    <tableColumn id="24" name="U.F. - Unidade Federativa" dataDxfId="25"/>
    <tableColumn id="14" name="Data de nascimento" dataDxfId="24"/>
    <tableColumn id="4" name="Sexo" dataDxfId="23"/>
    <tableColumn id="19" name="Escolaridade" dataDxfId="22"/>
    <tableColumn id="18" name="Atividade profissional" dataDxfId="21"/>
    <tableColumn id="17" name="Instituição que trabalha" dataDxfId="20"/>
    <tableColumn id="16" name="Função exercida" dataDxfId="19"/>
    <tableColumn id="3" name="Telefone" dataDxfId="18"/>
    <tableColumn id="7" name="indicativo REER" dataDxfId="17"/>
    <tableColumn id="5" name="Município" dataDxfId="16"/>
    <tableColumn id="20" name="Questionário do módulo I " dataDxfId="15"/>
    <tableColumn id="13" name="Questionário do módulo II " dataDxfId="14"/>
    <tableColumn id="21" name="Questionário do módulo III" dataDxfId="13"/>
    <tableColumn id="8" name="Aprovados" dataDxfId="12"/>
    <tableColumn id="9" name="Reprovados" dataDxfId="11"/>
    <tableColumn id="10" name="Desistentes" dataDxfId="10"/>
    <tableColumn id="11" name="Não responderam o 1º questionário" dataDxfId="9"/>
    <tableColumn id="12" name="Nunca acessaram o curso" dataDxfId="8"/>
    <tableColumn id="6" name="Grupo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showGridLines="0" tabSelected="1" zoomScale="130" zoomScaleNormal="130" workbookViewId="0">
      <pane xSplit="3" ySplit="1" topLeftCell="Q2" activePane="bottomRight" state="frozen"/>
      <selection pane="topRight" activeCell="D1" sqref="D1"/>
      <selection pane="bottomLeft" activeCell="A2" sqref="A2"/>
      <selection pane="bottomRight" activeCell="Y11" sqref="Y11"/>
    </sheetView>
  </sheetViews>
  <sheetFormatPr defaultColWidth="45" defaultRowHeight="15" x14ac:dyDescent="0.25"/>
  <cols>
    <col min="1" max="1" width="4.28515625" style="4" bestFit="1" customWidth="1"/>
    <col min="2" max="2" width="34.28515625" style="6" customWidth="1"/>
    <col min="3" max="3" width="33.42578125" style="5" customWidth="1"/>
    <col min="4" max="4" width="14.5703125" style="17" bestFit="1" customWidth="1"/>
    <col min="5" max="5" width="24.28515625" style="18" customWidth="1"/>
    <col min="6" max="6" width="24.28515625" style="5" customWidth="1"/>
    <col min="7" max="7" width="16.28515625" style="5" customWidth="1"/>
    <col min="8" max="8" width="10.28515625" style="5" bestFit="1" customWidth="1"/>
    <col min="9" max="9" width="28.140625" style="5" bestFit="1" customWidth="1"/>
    <col min="10" max="10" width="25.42578125" style="5" bestFit="1" customWidth="1"/>
    <col min="11" max="11" width="40.5703125" style="5" bestFit="1" customWidth="1"/>
    <col min="12" max="12" width="33.42578125" style="5" bestFit="1" customWidth="1"/>
    <col min="13" max="13" width="33.42578125" style="5" customWidth="1"/>
    <col min="14" max="14" width="20" style="5" bestFit="1" customWidth="1"/>
    <col min="15" max="15" width="24.28515625" style="5" bestFit="1" customWidth="1"/>
    <col min="16" max="17" width="12" customWidth="1"/>
    <col min="18" max="18" width="12" style="8" customWidth="1"/>
    <col min="19" max="20" width="11.85546875" style="8" customWidth="1"/>
    <col min="21" max="21" width="15.140625" style="5" bestFit="1" customWidth="1"/>
    <col min="22" max="22" width="16.28515625" style="5" bestFit="1" customWidth="1"/>
    <col min="23" max="23" width="15.7109375" style="5" bestFit="1" customWidth="1"/>
    <col min="24" max="24" width="16.85546875" style="5" bestFit="1" customWidth="1"/>
    <col min="25" max="25" width="17" style="5" bestFit="1" customWidth="1"/>
    <col min="26" max="26" width="11.140625" style="5" bestFit="1" customWidth="1"/>
    <col min="27" max="27" width="45" style="6"/>
    <col min="28" max="16384" width="45" style="5"/>
  </cols>
  <sheetData>
    <row r="1" spans="1:27" ht="39" customHeight="1" x14ac:dyDescent="0.25">
      <c r="A1" s="4" t="s">
        <v>2</v>
      </c>
      <c r="B1" s="2" t="s">
        <v>0</v>
      </c>
      <c r="C1" s="1" t="s">
        <v>1</v>
      </c>
      <c r="D1" s="17" t="s">
        <v>9</v>
      </c>
      <c r="E1" s="18" t="s">
        <v>54</v>
      </c>
      <c r="F1" s="1" t="s">
        <v>55</v>
      </c>
      <c r="G1" s="1" t="s">
        <v>10</v>
      </c>
      <c r="H1" s="1" t="s">
        <v>50</v>
      </c>
      <c r="I1" s="1" t="s">
        <v>11</v>
      </c>
      <c r="J1" s="1" t="s">
        <v>13</v>
      </c>
      <c r="K1" s="1" t="s">
        <v>12</v>
      </c>
      <c r="L1" s="1" t="s">
        <v>14</v>
      </c>
      <c r="M1" s="1" t="s">
        <v>53</v>
      </c>
      <c r="N1" s="1" t="s">
        <v>15</v>
      </c>
      <c r="O1" s="1" t="s">
        <v>16</v>
      </c>
      <c r="P1" s="3" t="s">
        <v>62</v>
      </c>
      <c r="Q1" s="3" t="s">
        <v>63</v>
      </c>
      <c r="R1" s="3" t="s">
        <v>64</v>
      </c>
      <c r="S1" s="5" t="s">
        <v>5</v>
      </c>
      <c r="T1" s="5" t="s">
        <v>3</v>
      </c>
      <c r="U1" s="5" t="s">
        <v>4</v>
      </c>
      <c r="V1" s="5" t="s">
        <v>6</v>
      </c>
      <c r="W1" s="5" t="s">
        <v>7</v>
      </c>
      <c r="X1" s="5" t="s">
        <v>8</v>
      </c>
      <c r="Y1" s="6"/>
      <c r="AA1" s="5"/>
    </row>
    <row r="2" spans="1:27" ht="12.75" x14ac:dyDescent="0.25">
      <c r="A2" s="4">
        <v>1</v>
      </c>
      <c r="B2" s="9" t="s">
        <v>224</v>
      </c>
      <c r="C2" s="10" t="s">
        <v>225</v>
      </c>
      <c r="D2" s="17" t="s">
        <v>226</v>
      </c>
      <c r="E2" s="18" t="s">
        <v>227</v>
      </c>
      <c r="F2" s="10" t="s">
        <v>56</v>
      </c>
      <c r="G2" s="10" t="s">
        <v>228</v>
      </c>
      <c r="H2" s="10" t="s">
        <v>51</v>
      </c>
      <c r="I2" s="10" t="s">
        <v>19</v>
      </c>
      <c r="J2" s="10" t="s">
        <v>18</v>
      </c>
      <c r="K2" s="10" t="s">
        <v>229</v>
      </c>
      <c r="L2" s="10" t="s">
        <v>230</v>
      </c>
      <c r="M2" s="10" t="s">
        <v>231</v>
      </c>
      <c r="N2" s="10" t="s">
        <v>232</v>
      </c>
      <c r="O2" s="10" t="s">
        <v>32</v>
      </c>
      <c r="P2" s="12">
        <v>92</v>
      </c>
      <c r="Q2" s="12">
        <v>90</v>
      </c>
      <c r="R2" s="15">
        <v>91.33</v>
      </c>
      <c r="S2" s="5" t="s">
        <v>61</v>
      </c>
      <c r="T2" s="11"/>
      <c r="U2" s="11"/>
      <c r="V2" s="16"/>
      <c r="W2" s="11"/>
      <c r="X2" s="11"/>
      <c r="Y2" s="6"/>
      <c r="AA2" s="5"/>
    </row>
    <row r="3" spans="1:27" ht="12.75" x14ac:dyDescent="0.25">
      <c r="A3" s="4">
        <v>2</v>
      </c>
      <c r="B3" s="13" t="s">
        <v>318</v>
      </c>
      <c r="C3" s="14" t="s">
        <v>319</v>
      </c>
      <c r="D3" s="17" t="s">
        <v>320</v>
      </c>
      <c r="E3" s="18">
        <v>99768093</v>
      </c>
      <c r="F3" s="14" t="s">
        <v>56</v>
      </c>
      <c r="G3" s="14" t="s">
        <v>321</v>
      </c>
      <c r="H3" s="14" t="s">
        <v>51</v>
      </c>
      <c r="I3" s="14" t="s">
        <v>24</v>
      </c>
      <c r="J3" s="14" t="s">
        <v>22</v>
      </c>
      <c r="K3" s="14" t="s">
        <v>322</v>
      </c>
      <c r="L3" s="14" t="s">
        <v>323</v>
      </c>
      <c r="M3" s="14" t="s">
        <v>324</v>
      </c>
      <c r="N3" s="14" t="s">
        <v>325</v>
      </c>
      <c r="O3" s="14" t="s">
        <v>33</v>
      </c>
      <c r="P3" s="15">
        <v>100</v>
      </c>
      <c r="Q3" s="15">
        <v>95</v>
      </c>
      <c r="R3" s="15">
        <v>91</v>
      </c>
      <c r="S3" s="5" t="s">
        <v>61</v>
      </c>
      <c r="T3" s="5"/>
      <c r="U3" s="16"/>
      <c r="W3" s="16"/>
      <c r="X3" s="16"/>
      <c r="Y3" s="6"/>
      <c r="AA3" s="5"/>
    </row>
    <row r="4" spans="1:27" ht="12.75" x14ac:dyDescent="0.25">
      <c r="A4" s="4">
        <v>3</v>
      </c>
      <c r="B4" s="13" t="s">
        <v>285</v>
      </c>
      <c r="C4" s="14" t="s">
        <v>286</v>
      </c>
      <c r="D4" s="17" t="s">
        <v>287</v>
      </c>
      <c r="E4" s="18" t="s">
        <v>288</v>
      </c>
      <c r="F4" s="14" t="s">
        <v>56</v>
      </c>
      <c r="G4" s="14" t="s">
        <v>289</v>
      </c>
      <c r="H4" s="14" t="s">
        <v>51</v>
      </c>
      <c r="I4" s="14" t="s">
        <v>26</v>
      </c>
      <c r="J4" s="14" t="s">
        <v>22</v>
      </c>
      <c r="K4" s="14" t="s">
        <v>290</v>
      </c>
      <c r="L4" s="14" t="s">
        <v>291</v>
      </c>
      <c r="M4" s="14" t="s">
        <v>292</v>
      </c>
      <c r="N4" s="14" t="s">
        <v>293</v>
      </c>
      <c r="O4" s="14" t="s">
        <v>41</v>
      </c>
      <c r="P4" s="15" t="s">
        <v>57</v>
      </c>
      <c r="Q4" s="15" t="s">
        <v>57</v>
      </c>
      <c r="R4" s="15" t="s">
        <v>57</v>
      </c>
      <c r="S4" s="5"/>
      <c r="T4" s="16"/>
      <c r="U4" s="5" t="s">
        <v>61</v>
      </c>
      <c r="V4" s="16"/>
      <c r="W4" s="16"/>
      <c r="X4" s="16"/>
      <c r="Y4" s="6"/>
      <c r="AA4" s="5"/>
    </row>
    <row r="5" spans="1:27" ht="12.75" x14ac:dyDescent="0.25">
      <c r="A5" s="4">
        <v>4</v>
      </c>
      <c r="B5" s="20" t="s">
        <v>370</v>
      </c>
      <c r="C5" s="21" t="s">
        <v>371</v>
      </c>
      <c r="D5" s="17" t="s">
        <v>372</v>
      </c>
      <c r="E5" s="18" t="s">
        <v>373</v>
      </c>
      <c r="F5" s="21" t="s">
        <v>56</v>
      </c>
      <c r="G5" s="21" t="s">
        <v>374</v>
      </c>
      <c r="H5" s="21" t="s">
        <v>51</v>
      </c>
      <c r="I5" s="21" t="s">
        <v>21</v>
      </c>
      <c r="J5" s="21" t="s">
        <v>22</v>
      </c>
      <c r="K5" s="21" t="s">
        <v>59</v>
      </c>
      <c r="L5" s="21" t="s">
        <v>59</v>
      </c>
      <c r="M5" s="21" t="s">
        <v>375</v>
      </c>
      <c r="N5" s="21" t="s">
        <v>376</v>
      </c>
      <c r="O5" s="21" t="s">
        <v>42</v>
      </c>
      <c r="P5" s="22">
        <v>100</v>
      </c>
      <c r="Q5" s="22">
        <v>100</v>
      </c>
      <c r="R5" s="22">
        <v>100</v>
      </c>
      <c r="S5" s="5" t="s">
        <v>61</v>
      </c>
      <c r="T5" s="23"/>
      <c r="U5" s="23"/>
      <c r="V5" s="23"/>
      <c r="W5" s="23"/>
      <c r="X5" s="23"/>
      <c r="Y5" s="6"/>
      <c r="AA5" s="5"/>
    </row>
    <row r="6" spans="1:27" ht="12.75" x14ac:dyDescent="0.25">
      <c r="A6" s="4">
        <v>5</v>
      </c>
      <c r="B6" s="13" t="s">
        <v>278</v>
      </c>
      <c r="C6" s="14" t="s">
        <v>279</v>
      </c>
      <c r="D6" s="17" t="s">
        <v>280</v>
      </c>
      <c r="E6" s="18">
        <v>124141122</v>
      </c>
      <c r="F6" s="14" t="s">
        <v>58</v>
      </c>
      <c r="G6" s="14" t="s">
        <v>281</v>
      </c>
      <c r="H6" s="14" t="s">
        <v>51</v>
      </c>
      <c r="I6" s="14" t="s">
        <v>27</v>
      </c>
      <c r="J6" s="14" t="s">
        <v>22</v>
      </c>
      <c r="K6" s="14" t="s">
        <v>282</v>
      </c>
      <c r="L6" s="14" t="s">
        <v>59</v>
      </c>
      <c r="M6" s="14" t="s">
        <v>283</v>
      </c>
      <c r="N6" s="14" t="s">
        <v>284</v>
      </c>
      <c r="O6" s="14" t="s">
        <v>34</v>
      </c>
      <c r="P6" s="15">
        <v>100</v>
      </c>
      <c r="Q6" s="15">
        <v>100</v>
      </c>
      <c r="R6" s="15">
        <v>87.67</v>
      </c>
      <c r="S6" s="5" t="s">
        <v>61</v>
      </c>
      <c r="T6" s="16"/>
      <c r="W6" s="16"/>
      <c r="X6" s="16"/>
      <c r="Y6" s="6"/>
      <c r="AA6" s="5"/>
    </row>
    <row r="7" spans="1:27" ht="12.75" x14ac:dyDescent="0.25">
      <c r="A7" s="4">
        <v>6</v>
      </c>
      <c r="B7" s="2" t="s">
        <v>260</v>
      </c>
      <c r="C7" s="1" t="s">
        <v>261</v>
      </c>
      <c r="D7" s="17">
        <v>8134450946</v>
      </c>
      <c r="E7" s="18">
        <v>102931467</v>
      </c>
      <c r="F7" s="1" t="s">
        <v>56</v>
      </c>
      <c r="G7" s="1" t="s">
        <v>262</v>
      </c>
      <c r="H7" s="1" t="s">
        <v>51</v>
      </c>
      <c r="I7" s="1" t="s">
        <v>17</v>
      </c>
      <c r="J7" s="1" t="s">
        <v>22</v>
      </c>
      <c r="K7" s="1" t="s">
        <v>263</v>
      </c>
      <c r="L7" s="1" t="s">
        <v>65</v>
      </c>
      <c r="M7" s="1" t="s">
        <v>264</v>
      </c>
      <c r="N7" s="1" t="s">
        <v>265</v>
      </c>
      <c r="O7" s="1" t="s">
        <v>41</v>
      </c>
      <c r="P7" s="3">
        <v>92.5</v>
      </c>
      <c r="Q7" s="3">
        <v>98.57</v>
      </c>
      <c r="R7" s="3">
        <v>88</v>
      </c>
      <c r="S7" s="5" t="s">
        <v>61</v>
      </c>
      <c r="T7" s="5"/>
      <c r="Y7" s="6"/>
      <c r="AA7" s="5"/>
    </row>
    <row r="8" spans="1:27" ht="25.5" x14ac:dyDescent="0.25">
      <c r="A8" s="4">
        <v>7</v>
      </c>
      <c r="B8" s="2" t="s">
        <v>184</v>
      </c>
      <c r="C8" s="1" t="s">
        <v>185</v>
      </c>
      <c r="D8" s="17" t="s">
        <v>186</v>
      </c>
      <c r="E8" s="18" t="s">
        <v>187</v>
      </c>
      <c r="F8" s="1" t="s">
        <v>56</v>
      </c>
      <c r="G8" s="1" t="s">
        <v>188</v>
      </c>
      <c r="H8" s="1" t="s">
        <v>52</v>
      </c>
      <c r="I8" s="1" t="s">
        <v>26</v>
      </c>
      <c r="J8" s="1" t="s">
        <v>18</v>
      </c>
      <c r="K8" s="1" t="s">
        <v>189</v>
      </c>
      <c r="L8" s="1" t="s">
        <v>190</v>
      </c>
      <c r="M8" s="1" t="s">
        <v>191</v>
      </c>
      <c r="N8" s="1"/>
      <c r="O8" s="1" t="s">
        <v>29</v>
      </c>
      <c r="P8" s="3" t="s">
        <v>57</v>
      </c>
      <c r="Q8" s="3" t="s">
        <v>57</v>
      </c>
      <c r="R8" s="3" t="s">
        <v>57</v>
      </c>
      <c r="S8" s="5"/>
      <c r="T8" s="5"/>
      <c r="U8" s="5" t="s">
        <v>61</v>
      </c>
      <c r="Y8" s="6"/>
      <c r="AA8" s="5"/>
    </row>
    <row r="9" spans="1:27" ht="12.75" x14ac:dyDescent="0.25">
      <c r="A9" s="4">
        <v>8</v>
      </c>
      <c r="B9" s="2" t="s">
        <v>209</v>
      </c>
      <c r="C9" s="1" t="s">
        <v>210</v>
      </c>
      <c r="D9" s="17" t="s">
        <v>211</v>
      </c>
      <c r="F9" s="1"/>
      <c r="G9" s="1" t="s">
        <v>212</v>
      </c>
      <c r="H9" s="1" t="s">
        <v>51</v>
      </c>
      <c r="I9" s="1" t="s">
        <v>17</v>
      </c>
      <c r="J9" s="1" t="s">
        <v>18</v>
      </c>
      <c r="K9" s="1" t="s">
        <v>59</v>
      </c>
      <c r="L9" s="1" t="s">
        <v>59</v>
      </c>
      <c r="M9" s="1" t="s">
        <v>213</v>
      </c>
      <c r="N9" s="1" t="s">
        <v>214</v>
      </c>
      <c r="O9" s="1"/>
      <c r="P9" s="3" t="s">
        <v>57</v>
      </c>
      <c r="Q9" s="3" t="s">
        <v>57</v>
      </c>
      <c r="R9" s="3" t="s">
        <v>57</v>
      </c>
      <c r="S9" s="5"/>
      <c r="T9" s="5"/>
      <c r="U9" s="5" t="s">
        <v>61</v>
      </c>
      <c r="Y9" s="6"/>
      <c r="AA9" s="5"/>
    </row>
    <row r="10" spans="1:27" ht="12.75" x14ac:dyDescent="0.25">
      <c r="A10" s="4">
        <v>9</v>
      </c>
      <c r="B10" s="20" t="s">
        <v>377</v>
      </c>
      <c r="C10" s="21" t="s">
        <v>378</v>
      </c>
      <c r="D10" s="17" t="s">
        <v>379</v>
      </c>
      <c r="E10" s="19" t="s">
        <v>380</v>
      </c>
      <c r="F10" s="21" t="s">
        <v>56</v>
      </c>
      <c r="G10" s="21" t="s">
        <v>381</v>
      </c>
      <c r="H10" s="21" t="s">
        <v>51</v>
      </c>
      <c r="I10" s="21" t="s">
        <v>24</v>
      </c>
      <c r="J10" s="21" t="s">
        <v>31</v>
      </c>
      <c r="K10" s="21" t="s">
        <v>382</v>
      </c>
      <c r="L10" s="21" t="s">
        <v>59</v>
      </c>
      <c r="M10" s="21" t="s">
        <v>383</v>
      </c>
      <c r="N10" s="21" t="s">
        <v>384</v>
      </c>
      <c r="O10" s="21" t="s">
        <v>34</v>
      </c>
      <c r="P10" s="22">
        <v>100</v>
      </c>
      <c r="Q10" s="22">
        <v>100</v>
      </c>
      <c r="R10" s="22">
        <v>85</v>
      </c>
      <c r="S10" s="5" t="s">
        <v>61</v>
      </c>
      <c r="T10" s="23"/>
      <c r="U10" s="23"/>
      <c r="V10" s="23"/>
      <c r="W10" s="23"/>
      <c r="X10" s="23"/>
      <c r="Y10" s="6"/>
      <c r="AA10" s="5"/>
    </row>
    <row r="11" spans="1:27" ht="12.75" x14ac:dyDescent="0.25">
      <c r="A11" s="4">
        <v>10</v>
      </c>
      <c r="B11" s="13" t="s">
        <v>132</v>
      </c>
      <c r="C11" s="14" t="s">
        <v>133</v>
      </c>
      <c r="D11" s="17" t="s">
        <v>134</v>
      </c>
      <c r="E11" s="18">
        <v>82376399</v>
      </c>
      <c r="F11" s="14" t="s">
        <v>56</v>
      </c>
      <c r="G11" s="14" t="s">
        <v>135</v>
      </c>
      <c r="H11" s="14" t="s">
        <v>51</v>
      </c>
      <c r="I11" s="14" t="s">
        <v>26</v>
      </c>
      <c r="J11" s="14" t="s">
        <v>31</v>
      </c>
      <c r="K11" s="14" t="s">
        <v>136</v>
      </c>
      <c r="L11" s="14" t="s">
        <v>137</v>
      </c>
      <c r="M11" s="14" t="s">
        <v>138</v>
      </c>
      <c r="N11" s="14" t="s">
        <v>139</v>
      </c>
      <c r="O11" s="14" t="s">
        <v>42</v>
      </c>
      <c r="P11" s="15">
        <v>100</v>
      </c>
      <c r="Q11" s="15">
        <v>95</v>
      </c>
      <c r="R11" s="15">
        <v>83.33</v>
      </c>
      <c r="S11" s="5" t="s">
        <v>61</v>
      </c>
      <c r="T11" s="16"/>
      <c r="W11" s="16"/>
      <c r="X11" s="16"/>
      <c r="Y11" s="6"/>
      <c r="AA11" s="5"/>
    </row>
    <row r="12" spans="1:27" ht="12.75" x14ac:dyDescent="0.25">
      <c r="A12" s="4">
        <v>11</v>
      </c>
      <c r="B12" s="13" t="s">
        <v>97</v>
      </c>
      <c r="C12" s="14" t="s">
        <v>98</v>
      </c>
      <c r="D12" s="17">
        <v>5195743975</v>
      </c>
      <c r="E12" s="18">
        <v>64020072</v>
      </c>
      <c r="F12" s="14" t="s">
        <v>56</v>
      </c>
      <c r="G12" s="14" t="s">
        <v>99</v>
      </c>
      <c r="H12" s="14" t="s">
        <v>51</v>
      </c>
      <c r="I12" s="14" t="s">
        <v>26</v>
      </c>
      <c r="J12" s="14" t="s">
        <v>31</v>
      </c>
      <c r="K12" s="14" t="s">
        <v>100</v>
      </c>
      <c r="L12" s="14"/>
      <c r="M12" s="14" t="s">
        <v>101</v>
      </c>
      <c r="N12" s="14" t="s">
        <v>102</v>
      </c>
      <c r="O12" s="14" t="s">
        <v>33</v>
      </c>
      <c r="P12" s="15">
        <v>97.22</v>
      </c>
      <c r="Q12" s="15">
        <v>100</v>
      </c>
      <c r="R12" s="15">
        <v>75</v>
      </c>
      <c r="S12" s="5" t="s">
        <v>61</v>
      </c>
      <c r="T12" s="16"/>
      <c r="U12" s="16"/>
      <c r="W12" s="16"/>
      <c r="X12" s="16"/>
      <c r="Y12" s="6"/>
      <c r="AA12" s="5"/>
    </row>
    <row r="13" spans="1:27" ht="12.75" x14ac:dyDescent="0.25">
      <c r="A13" s="4">
        <v>12</v>
      </c>
      <c r="B13" s="13" t="s">
        <v>266</v>
      </c>
      <c r="C13" s="14" t="s">
        <v>267</v>
      </c>
      <c r="D13" s="17">
        <v>3709458919</v>
      </c>
      <c r="E13" s="18">
        <v>80724284</v>
      </c>
      <c r="F13" s="14" t="s">
        <v>56</v>
      </c>
      <c r="G13" s="14" t="s">
        <v>268</v>
      </c>
      <c r="H13" s="14" t="s">
        <v>51</v>
      </c>
      <c r="I13" s="14" t="s">
        <v>24</v>
      </c>
      <c r="J13" s="14" t="s">
        <v>22</v>
      </c>
      <c r="K13" s="14" t="s">
        <v>269</v>
      </c>
      <c r="L13" s="14" t="s">
        <v>270</v>
      </c>
      <c r="M13" s="14" t="s">
        <v>271</v>
      </c>
      <c r="N13" s="14"/>
      <c r="O13" s="14" t="s">
        <v>36</v>
      </c>
      <c r="P13" s="15">
        <v>82</v>
      </c>
      <c r="Q13" s="15">
        <v>95</v>
      </c>
      <c r="R13" s="15">
        <v>86</v>
      </c>
      <c r="S13" s="5" t="s">
        <v>61</v>
      </c>
      <c r="T13" s="16"/>
      <c r="U13" s="16"/>
      <c r="W13" s="16"/>
      <c r="X13" s="16"/>
      <c r="Y13" s="6"/>
      <c r="AA13" s="5"/>
    </row>
    <row r="14" spans="1:27" ht="12.75" x14ac:dyDescent="0.25">
      <c r="A14" s="4">
        <v>13</v>
      </c>
      <c r="B14" s="13" t="s">
        <v>302</v>
      </c>
      <c r="C14" s="14" t="s">
        <v>303</v>
      </c>
      <c r="D14" s="17" t="s">
        <v>304</v>
      </c>
      <c r="E14" s="18">
        <v>80177410</v>
      </c>
      <c r="F14" s="14" t="s">
        <v>56</v>
      </c>
      <c r="G14" s="14" t="s">
        <v>305</v>
      </c>
      <c r="H14" s="14" t="s">
        <v>51</v>
      </c>
      <c r="I14" s="14" t="s">
        <v>17</v>
      </c>
      <c r="J14" s="14" t="s">
        <v>18</v>
      </c>
      <c r="K14" s="14" t="s">
        <v>306</v>
      </c>
      <c r="L14" s="14" t="s">
        <v>307</v>
      </c>
      <c r="M14" s="14" t="s">
        <v>308</v>
      </c>
      <c r="N14" s="14" t="s">
        <v>309</v>
      </c>
      <c r="O14" s="14" t="s">
        <v>42</v>
      </c>
      <c r="P14" s="15">
        <v>100</v>
      </c>
      <c r="Q14" s="15">
        <v>100</v>
      </c>
      <c r="R14" s="15">
        <v>93.33</v>
      </c>
      <c r="S14" s="5" t="s">
        <v>61</v>
      </c>
      <c r="T14" s="16"/>
      <c r="U14" s="16"/>
      <c r="V14" s="16"/>
      <c r="W14" s="16"/>
      <c r="X14" s="16"/>
      <c r="Y14" s="6"/>
      <c r="AA14" s="5"/>
    </row>
    <row r="15" spans="1:27" ht="12.75" x14ac:dyDescent="0.25">
      <c r="A15" s="4">
        <v>14</v>
      </c>
      <c r="B15" s="2" t="s">
        <v>335</v>
      </c>
      <c r="C15" s="1" t="s">
        <v>336</v>
      </c>
      <c r="D15" s="17" t="s">
        <v>337</v>
      </c>
      <c r="E15" s="18" t="s">
        <v>338</v>
      </c>
      <c r="F15" s="1" t="s">
        <v>56</v>
      </c>
      <c r="G15" s="1" t="s">
        <v>89</v>
      </c>
      <c r="H15" s="1" t="s">
        <v>51</v>
      </c>
      <c r="I15" s="1" t="s">
        <v>21</v>
      </c>
      <c r="J15" s="1" t="s">
        <v>22</v>
      </c>
      <c r="K15" s="1" t="s">
        <v>339</v>
      </c>
      <c r="L15" s="1" t="s">
        <v>59</v>
      </c>
      <c r="M15" s="1" t="s">
        <v>340</v>
      </c>
      <c r="N15" s="1" t="s">
        <v>341</v>
      </c>
      <c r="O15" s="1" t="s">
        <v>33</v>
      </c>
      <c r="P15" s="3">
        <v>100</v>
      </c>
      <c r="Q15" s="3">
        <v>100</v>
      </c>
      <c r="R15" s="3">
        <v>83.33</v>
      </c>
      <c r="S15" s="5" t="s">
        <v>61</v>
      </c>
      <c r="T15" s="5"/>
      <c r="Y15" s="6"/>
      <c r="AA15" s="5"/>
    </row>
    <row r="16" spans="1:27" ht="25.5" x14ac:dyDescent="0.25">
      <c r="A16" s="4">
        <v>15</v>
      </c>
      <c r="B16" s="13" t="s">
        <v>356</v>
      </c>
      <c r="C16" s="14" t="s">
        <v>357</v>
      </c>
      <c r="D16" s="17">
        <v>2605205940</v>
      </c>
      <c r="E16" s="18">
        <v>63001570</v>
      </c>
      <c r="F16" s="14" t="s">
        <v>56</v>
      </c>
      <c r="G16" s="14" t="s">
        <v>358</v>
      </c>
      <c r="H16" s="14" t="s">
        <v>52</v>
      </c>
      <c r="I16" s="14" t="s">
        <v>24</v>
      </c>
      <c r="J16" s="14" t="s">
        <v>31</v>
      </c>
      <c r="K16" s="14" t="s">
        <v>359</v>
      </c>
      <c r="L16" s="14" t="s">
        <v>360</v>
      </c>
      <c r="M16" s="14" t="s">
        <v>361</v>
      </c>
      <c r="N16" s="14" t="s">
        <v>362</v>
      </c>
      <c r="O16" s="14" t="s">
        <v>46</v>
      </c>
      <c r="P16" s="15">
        <v>85</v>
      </c>
      <c r="Q16" s="15">
        <v>85</v>
      </c>
      <c r="R16" s="15">
        <v>91.67</v>
      </c>
      <c r="S16" s="5" t="s">
        <v>61</v>
      </c>
      <c r="T16" s="16"/>
      <c r="U16" s="16"/>
      <c r="V16" s="16"/>
      <c r="W16" s="16"/>
      <c r="X16" s="16"/>
      <c r="Y16" s="6"/>
      <c r="AA16" s="5"/>
    </row>
    <row r="17" spans="1:27" ht="12.75" x14ac:dyDescent="0.25">
      <c r="A17" s="4">
        <v>16</v>
      </c>
      <c r="B17" s="13" t="s">
        <v>66</v>
      </c>
      <c r="C17" s="14" t="s">
        <v>67</v>
      </c>
      <c r="D17" s="17" t="s">
        <v>68</v>
      </c>
      <c r="E17" s="18">
        <v>41689137</v>
      </c>
      <c r="F17" s="14" t="s">
        <v>56</v>
      </c>
      <c r="G17" s="14" t="s">
        <v>69</v>
      </c>
      <c r="H17" s="14" t="s">
        <v>51</v>
      </c>
      <c r="I17" s="14" t="s">
        <v>26</v>
      </c>
      <c r="J17" s="14" t="s">
        <v>23</v>
      </c>
      <c r="K17" s="14" t="s">
        <v>70</v>
      </c>
      <c r="L17" s="14" t="s">
        <v>71</v>
      </c>
      <c r="M17" s="14" t="s">
        <v>72</v>
      </c>
      <c r="N17" s="14" t="s">
        <v>73</v>
      </c>
      <c r="O17" s="14" t="s">
        <v>35</v>
      </c>
      <c r="P17" s="15">
        <v>96</v>
      </c>
      <c r="Q17" s="15">
        <v>83.33</v>
      </c>
      <c r="R17" s="15">
        <v>76.33</v>
      </c>
      <c r="S17" s="5" t="s">
        <v>61</v>
      </c>
      <c r="T17" s="16"/>
      <c r="U17" s="16"/>
      <c r="V17" s="16"/>
      <c r="W17" s="16"/>
      <c r="X17" s="16"/>
      <c r="Y17" s="6"/>
      <c r="AA17" s="5"/>
    </row>
    <row r="18" spans="1:27" ht="25.5" x14ac:dyDescent="0.25">
      <c r="A18" s="4">
        <v>17</v>
      </c>
      <c r="B18" s="13" t="s">
        <v>294</v>
      </c>
      <c r="C18" s="14" t="s">
        <v>295</v>
      </c>
      <c r="D18" s="17">
        <v>4187223908</v>
      </c>
      <c r="E18" s="18" t="s">
        <v>296</v>
      </c>
      <c r="F18" s="14" t="s">
        <v>56</v>
      </c>
      <c r="G18" s="14" t="s">
        <v>297</v>
      </c>
      <c r="H18" s="14" t="s">
        <v>51</v>
      </c>
      <c r="I18" s="14" t="s">
        <v>26</v>
      </c>
      <c r="J18" s="14" t="s">
        <v>18</v>
      </c>
      <c r="K18" s="14" t="s">
        <v>298</v>
      </c>
      <c r="L18" s="14" t="s">
        <v>299</v>
      </c>
      <c r="M18" s="14" t="s">
        <v>300</v>
      </c>
      <c r="N18" s="14" t="s">
        <v>301</v>
      </c>
      <c r="O18" s="14" t="s">
        <v>44</v>
      </c>
      <c r="P18" s="15">
        <v>100</v>
      </c>
      <c r="Q18" s="15">
        <v>95</v>
      </c>
      <c r="R18" s="15">
        <v>81</v>
      </c>
      <c r="S18" s="5" t="s">
        <v>61</v>
      </c>
      <c r="T18" s="16"/>
      <c r="V18" s="16"/>
      <c r="W18" s="16"/>
      <c r="X18" s="16"/>
      <c r="Y18" s="6"/>
      <c r="AA18" s="5"/>
    </row>
    <row r="19" spans="1:27" ht="12.75" x14ac:dyDescent="0.25">
      <c r="A19" s="4">
        <v>18</v>
      </c>
      <c r="B19" s="13" t="s">
        <v>103</v>
      </c>
      <c r="C19" s="14" t="s">
        <v>104</v>
      </c>
      <c r="D19" s="17">
        <v>53082281087</v>
      </c>
      <c r="E19" s="18">
        <v>9045472439</v>
      </c>
      <c r="F19" s="14" t="s">
        <v>56</v>
      </c>
      <c r="G19" s="14" t="s">
        <v>105</v>
      </c>
      <c r="H19" s="14" t="s">
        <v>51</v>
      </c>
      <c r="I19" s="14" t="s">
        <v>26</v>
      </c>
      <c r="J19" s="14" t="s">
        <v>31</v>
      </c>
      <c r="K19" s="14" t="s">
        <v>106</v>
      </c>
      <c r="L19" s="14" t="s">
        <v>107</v>
      </c>
      <c r="M19" s="14" t="s">
        <v>108</v>
      </c>
      <c r="N19" s="14"/>
      <c r="O19" s="14" t="s">
        <v>42</v>
      </c>
      <c r="P19" s="15">
        <v>100</v>
      </c>
      <c r="Q19" s="15">
        <v>100</v>
      </c>
      <c r="R19" s="15">
        <v>78.67</v>
      </c>
      <c r="S19" s="5" t="s">
        <v>61</v>
      </c>
      <c r="T19" s="16"/>
      <c r="U19" s="16"/>
      <c r="V19" s="16"/>
      <c r="W19" s="16"/>
      <c r="X19" s="16"/>
      <c r="Y19" s="6"/>
      <c r="AA19" s="5"/>
    </row>
    <row r="20" spans="1:27" ht="12.75" x14ac:dyDescent="0.25">
      <c r="A20" s="4">
        <v>19</v>
      </c>
      <c r="B20" s="13" t="s">
        <v>162</v>
      </c>
      <c r="C20" s="14" t="s">
        <v>163</v>
      </c>
      <c r="D20" s="17">
        <v>8779894860</v>
      </c>
      <c r="E20" s="18">
        <v>169199484</v>
      </c>
      <c r="F20" s="14" t="s">
        <v>56</v>
      </c>
      <c r="G20" s="14" t="s">
        <v>164</v>
      </c>
      <c r="H20" s="14" t="s">
        <v>51</v>
      </c>
      <c r="I20" s="14" t="s">
        <v>24</v>
      </c>
      <c r="J20" s="14" t="s">
        <v>18</v>
      </c>
      <c r="K20" s="14" t="s">
        <v>165</v>
      </c>
      <c r="L20" s="14" t="s">
        <v>166</v>
      </c>
      <c r="M20" s="14" t="s">
        <v>167</v>
      </c>
      <c r="N20" s="14" t="s">
        <v>168</v>
      </c>
      <c r="O20" s="14" t="s">
        <v>37</v>
      </c>
      <c r="P20" s="15">
        <v>100</v>
      </c>
      <c r="Q20" s="15">
        <v>95</v>
      </c>
      <c r="R20" s="15">
        <v>88</v>
      </c>
      <c r="S20" s="5" t="s">
        <v>61</v>
      </c>
      <c r="T20" s="16"/>
      <c r="U20" s="16"/>
      <c r="V20" s="16"/>
      <c r="W20" s="16"/>
      <c r="X20" s="16"/>
      <c r="Y20" s="6"/>
      <c r="AA20" s="5"/>
    </row>
    <row r="21" spans="1:27" ht="12.75" x14ac:dyDescent="0.25">
      <c r="A21" s="4">
        <v>20</v>
      </c>
      <c r="B21" s="13" t="s">
        <v>342</v>
      </c>
      <c r="C21" s="14" t="s">
        <v>343</v>
      </c>
      <c r="D21" s="17">
        <v>2443980979</v>
      </c>
      <c r="E21" s="18">
        <v>61265511</v>
      </c>
      <c r="F21" s="14" t="s">
        <v>56</v>
      </c>
      <c r="G21" s="14" t="s">
        <v>344</v>
      </c>
      <c r="H21" s="14" t="s">
        <v>51</v>
      </c>
      <c r="I21" s="14" t="s">
        <v>38</v>
      </c>
      <c r="J21" s="14" t="s">
        <v>25</v>
      </c>
      <c r="K21" s="14" t="s">
        <v>345</v>
      </c>
      <c r="L21" s="14" t="s">
        <v>346</v>
      </c>
      <c r="M21" s="14" t="s">
        <v>347</v>
      </c>
      <c r="N21" s="14" t="s">
        <v>348</v>
      </c>
      <c r="O21" s="14" t="s">
        <v>20</v>
      </c>
      <c r="P21" s="15">
        <v>100</v>
      </c>
      <c r="Q21" s="15">
        <v>90</v>
      </c>
      <c r="R21" s="15">
        <v>83</v>
      </c>
      <c r="S21" s="5" t="s">
        <v>61</v>
      </c>
      <c r="T21" s="16"/>
      <c r="U21" s="16"/>
      <c r="V21" s="16"/>
      <c r="W21" s="16"/>
      <c r="X21" s="16"/>
      <c r="Y21" s="6"/>
      <c r="AA21" s="5"/>
    </row>
    <row r="22" spans="1:27" ht="12.75" x14ac:dyDescent="0.25">
      <c r="A22" s="4">
        <v>21</v>
      </c>
      <c r="B22" s="13" t="s">
        <v>90</v>
      </c>
      <c r="C22" s="14" t="s">
        <v>91</v>
      </c>
      <c r="D22" s="17" t="s">
        <v>92</v>
      </c>
      <c r="E22" s="18">
        <v>109003921</v>
      </c>
      <c r="F22" s="14" t="s">
        <v>56</v>
      </c>
      <c r="G22" s="14" t="s">
        <v>93</v>
      </c>
      <c r="H22" s="14" t="s">
        <v>51</v>
      </c>
      <c r="I22" s="14" t="s">
        <v>26</v>
      </c>
      <c r="J22" s="14" t="s">
        <v>23</v>
      </c>
      <c r="K22" s="14" t="s">
        <v>94</v>
      </c>
      <c r="L22" s="14"/>
      <c r="M22" s="14" t="s">
        <v>95</v>
      </c>
      <c r="N22" s="14" t="s">
        <v>96</v>
      </c>
      <c r="O22" s="14" t="s">
        <v>20</v>
      </c>
      <c r="P22" s="15">
        <v>100</v>
      </c>
      <c r="Q22" s="15">
        <v>100</v>
      </c>
      <c r="R22" s="15">
        <v>79.67</v>
      </c>
      <c r="S22" s="5" t="s">
        <v>61</v>
      </c>
      <c r="T22" s="16"/>
      <c r="U22" s="16"/>
      <c r="V22" s="16"/>
      <c r="W22" s="16"/>
      <c r="X22" s="16"/>
      <c r="Y22" s="6"/>
      <c r="AA22" s="5"/>
    </row>
    <row r="23" spans="1:27" ht="25.5" x14ac:dyDescent="0.25">
      <c r="A23" s="4">
        <v>22</v>
      </c>
      <c r="B23" s="13" t="s">
        <v>272</v>
      </c>
      <c r="C23" s="14" t="s">
        <v>273</v>
      </c>
      <c r="D23" s="17">
        <v>56549750997</v>
      </c>
      <c r="E23" s="18">
        <v>41248793</v>
      </c>
      <c r="F23" s="14" t="s">
        <v>56</v>
      </c>
      <c r="G23" s="14" t="s">
        <v>274</v>
      </c>
      <c r="H23" s="14" t="s">
        <v>51</v>
      </c>
      <c r="I23" s="14" t="s">
        <v>26</v>
      </c>
      <c r="J23" s="14" t="s">
        <v>25</v>
      </c>
      <c r="K23" s="14" t="s">
        <v>275</v>
      </c>
      <c r="L23" s="14" t="s">
        <v>276</v>
      </c>
      <c r="M23" s="14" t="s">
        <v>277</v>
      </c>
      <c r="N23" s="14"/>
      <c r="O23" s="14" t="s">
        <v>20</v>
      </c>
      <c r="P23" s="15" t="s">
        <v>57</v>
      </c>
      <c r="Q23" s="15" t="s">
        <v>57</v>
      </c>
      <c r="R23" s="15" t="s">
        <v>57</v>
      </c>
      <c r="S23" s="5"/>
      <c r="T23" s="16"/>
      <c r="U23" s="5" t="s">
        <v>61</v>
      </c>
      <c r="V23" s="16"/>
      <c r="W23" s="16"/>
      <c r="X23" s="16"/>
      <c r="Y23" s="6"/>
      <c r="AA23" s="5"/>
    </row>
    <row r="24" spans="1:27" ht="25.5" x14ac:dyDescent="0.25">
      <c r="A24" s="4">
        <v>23</v>
      </c>
      <c r="B24" s="13" t="s">
        <v>81</v>
      </c>
      <c r="C24" s="14" t="s">
        <v>82</v>
      </c>
      <c r="D24" s="17" t="s">
        <v>83</v>
      </c>
      <c r="E24" s="18" t="s">
        <v>88</v>
      </c>
      <c r="F24" s="14" t="s">
        <v>56</v>
      </c>
      <c r="G24" s="14" t="s">
        <v>84</v>
      </c>
      <c r="H24" s="14" t="s">
        <v>51</v>
      </c>
      <c r="I24" s="14" t="s">
        <v>24</v>
      </c>
      <c r="J24" s="14" t="s">
        <v>22</v>
      </c>
      <c r="K24" s="14" t="s">
        <v>85</v>
      </c>
      <c r="L24" s="14" t="s">
        <v>59</v>
      </c>
      <c r="M24" s="14" t="s">
        <v>86</v>
      </c>
      <c r="N24" s="14" t="s">
        <v>87</v>
      </c>
      <c r="O24" s="14" t="s">
        <v>41</v>
      </c>
      <c r="P24" s="15">
        <v>90</v>
      </c>
      <c r="Q24" s="15">
        <v>86.67</v>
      </c>
      <c r="R24" s="15">
        <v>88</v>
      </c>
      <c r="S24" s="5" t="s">
        <v>61</v>
      </c>
      <c r="T24" s="16"/>
      <c r="W24" s="16"/>
      <c r="X24" s="16"/>
      <c r="Y24" s="6"/>
      <c r="AA24" s="5"/>
    </row>
    <row r="25" spans="1:27" ht="12.75" x14ac:dyDescent="0.25">
      <c r="A25" s="4">
        <v>24</v>
      </c>
      <c r="B25" s="2" t="s">
        <v>147</v>
      </c>
      <c r="C25" s="1" t="s">
        <v>148</v>
      </c>
      <c r="D25" s="17">
        <v>8638169914</v>
      </c>
      <c r="E25" s="18" t="s">
        <v>149</v>
      </c>
      <c r="F25" s="1" t="s">
        <v>56</v>
      </c>
      <c r="G25" s="1" t="s">
        <v>150</v>
      </c>
      <c r="H25" s="1" t="s">
        <v>51</v>
      </c>
      <c r="I25" s="1" t="s">
        <v>21</v>
      </c>
      <c r="J25" s="1" t="s">
        <v>23</v>
      </c>
      <c r="K25" s="1" t="s">
        <v>151</v>
      </c>
      <c r="L25" s="1" t="s">
        <v>152</v>
      </c>
      <c r="M25" s="1" t="s">
        <v>153</v>
      </c>
      <c r="N25" s="1" t="s">
        <v>154</v>
      </c>
      <c r="O25" s="1" t="s">
        <v>28</v>
      </c>
      <c r="P25" s="3" t="s">
        <v>57</v>
      </c>
      <c r="Q25" s="3" t="s">
        <v>57</v>
      </c>
      <c r="R25" s="3" t="s">
        <v>57</v>
      </c>
      <c r="S25" s="5"/>
      <c r="T25" s="5"/>
      <c r="U25" s="5" t="s">
        <v>61</v>
      </c>
      <c r="Y25" s="6"/>
      <c r="AA25" s="5"/>
    </row>
    <row r="26" spans="1:27" ht="12.75" x14ac:dyDescent="0.25">
      <c r="A26" s="4">
        <v>25</v>
      </c>
      <c r="B26" s="13" t="s">
        <v>74</v>
      </c>
      <c r="C26" s="14" t="s">
        <v>75</v>
      </c>
      <c r="D26" s="17">
        <v>48386804904</v>
      </c>
      <c r="E26" s="18">
        <v>36803827</v>
      </c>
      <c r="F26" s="14" t="s">
        <v>56</v>
      </c>
      <c r="G26" s="14" t="s">
        <v>76</v>
      </c>
      <c r="H26" s="14" t="s">
        <v>51</v>
      </c>
      <c r="I26" s="14" t="s">
        <v>17</v>
      </c>
      <c r="J26" s="14" t="s">
        <v>25</v>
      </c>
      <c r="K26" s="14" t="s">
        <v>77</v>
      </c>
      <c r="L26" s="14" t="s">
        <v>78</v>
      </c>
      <c r="M26" s="14" t="s">
        <v>79</v>
      </c>
      <c r="N26" s="14" t="s">
        <v>80</v>
      </c>
      <c r="O26" s="14" t="s">
        <v>32</v>
      </c>
      <c r="P26" s="15">
        <v>91.11</v>
      </c>
      <c r="Q26" s="15">
        <v>75.239999999999995</v>
      </c>
      <c r="R26" s="15">
        <v>70</v>
      </c>
      <c r="S26" s="5"/>
      <c r="T26" s="5" t="s">
        <v>61</v>
      </c>
      <c r="U26" s="16"/>
      <c r="W26" s="16"/>
      <c r="X26" s="16"/>
      <c r="Y26" s="6"/>
      <c r="AA26" s="5"/>
    </row>
    <row r="27" spans="1:27" ht="12.75" x14ac:dyDescent="0.25">
      <c r="A27" s="4">
        <v>26</v>
      </c>
      <c r="B27" s="13" t="s">
        <v>201</v>
      </c>
      <c r="C27" s="14" t="s">
        <v>202</v>
      </c>
      <c r="D27" s="17">
        <v>9152043983</v>
      </c>
      <c r="E27" s="18" t="s">
        <v>203</v>
      </c>
      <c r="F27" s="14" t="s">
        <v>56</v>
      </c>
      <c r="G27" s="14" t="s">
        <v>204</v>
      </c>
      <c r="H27" s="14" t="s">
        <v>51</v>
      </c>
      <c r="I27" s="14" t="s">
        <v>24</v>
      </c>
      <c r="J27" s="14" t="s">
        <v>23</v>
      </c>
      <c r="K27" s="14" t="s">
        <v>205</v>
      </c>
      <c r="L27" s="14" t="s">
        <v>206</v>
      </c>
      <c r="M27" s="14" t="s">
        <v>207</v>
      </c>
      <c r="N27" s="14" t="s">
        <v>208</v>
      </c>
      <c r="O27" s="14" t="s">
        <v>45</v>
      </c>
      <c r="P27" s="15" t="s">
        <v>57</v>
      </c>
      <c r="Q27" s="15" t="s">
        <v>57</v>
      </c>
      <c r="R27" s="15" t="s">
        <v>57</v>
      </c>
      <c r="S27" s="5"/>
      <c r="T27" s="16"/>
      <c r="U27" s="5" t="s">
        <v>61</v>
      </c>
      <c r="V27" s="16"/>
      <c r="W27" s="16"/>
      <c r="X27" s="16"/>
      <c r="Y27" s="6"/>
      <c r="AA27" s="5"/>
    </row>
    <row r="28" spans="1:27" ht="12.75" x14ac:dyDescent="0.25">
      <c r="A28" s="4">
        <v>27</v>
      </c>
      <c r="B28" s="13" t="s">
        <v>326</v>
      </c>
      <c r="C28" s="14" t="s">
        <v>327</v>
      </c>
      <c r="D28" s="17" t="s">
        <v>328</v>
      </c>
      <c r="E28" s="18" t="s">
        <v>329</v>
      </c>
      <c r="F28" s="14" t="s">
        <v>56</v>
      </c>
      <c r="G28" s="14" t="s">
        <v>330</v>
      </c>
      <c r="H28" s="14" t="s">
        <v>51</v>
      </c>
      <c r="I28" s="14" t="s">
        <v>21</v>
      </c>
      <c r="J28" s="14" t="s">
        <v>23</v>
      </c>
      <c r="K28" s="14" t="s">
        <v>331</v>
      </c>
      <c r="L28" s="14" t="s">
        <v>332</v>
      </c>
      <c r="M28" s="14" t="s">
        <v>333</v>
      </c>
      <c r="N28" s="14" t="s">
        <v>334</v>
      </c>
      <c r="O28" s="14" t="s">
        <v>41</v>
      </c>
      <c r="P28" s="15">
        <v>77.5</v>
      </c>
      <c r="Q28" s="15">
        <v>100</v>
      </c>
      <c r="R28" s="15">
        <v>72.67</v>
      </c>
      <c r="S28" s="5" t="s">
        <v>61</v>
      </c>
      <c r="T28" s="5"/>
      <c r="U28" s="16"/>
      <c r="V28" s="16"/>
      <c r="W28" s="16"/>
      <c r="X28" s="16"/>
      <c r="Y28" s="6"/>
      <c r="AA28" s="5"/>
    </row>
    <row r="29" spans="1:27" ht="12.75" x14ac:dyDescent="0.25">
      <c r="A29" s="4">
        <v>28</v>
      </c>
      <c r="B29" s="13" t="s">
        <v>126</v>
      </c>
      <c r="C29" s="14" t="s">
        <v>127</v>
      </c>
      <c r="D29" s="17">
        <v>11230448802</v>
      </c>
      <c r="E29" s="18">
        <v>213855855</v>
      </c>
      <c r="F29" s="14" t="s">
        <v>56</v>
      </c>
      <c r="G29" s="14" t="s">
        <v>128</v>
      </c>
      <c r="H29" s="14" t="s">
        <v>52</v>
      </c>
      <c r="I29" s="14" t="s">
        <v>17</v>
      </c>
      <c r="J29" s="14" t="s">
        <v>25</v>
      </c>
      <c r="K29" s="14" t="s">
        <v>129</v>
      </c>
      <c r="L29" s="14"/>
      <c r="M29" s="14" t="s">
        <v>130</v>
      </c>
      <c r="N29" s="14" t="s">
        <v>131</v>
      </c>
      <c r="O29" s="14" t="s">
        <v>37</v>
      </c>
      <c r="P29" s="15">
        <v>100</v>
      </c>
      <c r="Q29" s="15">
        <v>95</v>
      </c>
      <c r="R29" s="15">
        <v>83</v>
      </c>
      <c r="S29" s="5" t="s">
        <v>61</v>
      </c>
      <c r="T29" s="16"/>
      <c r="W29" s="16"/>
      <c r="X29" s="16"/>
      <c r="Y29" s="6"/>
      <c r="AA29" s="5"/>
    </row>
    <row r="30" spans="1:27" ht="25.5" x14ac:dyDescent="0.25">
      <c r="A30" s="4">
        <v>29</v>
      </c>
      <c r="B30" s="2" t="s">
        <v>169</v>
      </c>
      <c r="C30" s="1" t="s">
        <v>170</v>
      </c>
      <c r="D30" s="17">
        <v>8672744764</v>
      </c>
      <c r="E30" s="18">
        <v>116665340</v>
      </c>
      <c r="F30" s="1" t="s">
        <v>56</v>
      </c>
      <c r="G30" s="1" t="s">
        <v>171</v>
      </c>
      <c r="H30" s="1" t="s">
        <v>51</v>
      </c>
      <c r="I30" s="1" t="s">
        <v>19</v>
      </c>
      <c r="J30" s="1" t="s">
        <v>23</v>
      </c>
      <c r="K30" s="1" t="s">
        <v>172</v>
      </c>
      <c r="L30" s="1" t="s">
        <v>173</v>
      </c>
      <c r="M30" s="1" t="s">
        <v>174</v>
      </c>
      <c r="N30" s="1" t="s">
        <v>175</v>
      </c>
      <c r="O30" s="1" t="s">
        <v>42</v>
      </c>
      <c r="P30" s="3">
        <v>80.83</v>
      </c>
      <c r="Q30" s="3">
        <v>76.67</v>
      </c>
      <c r="R30" s="3">
        <v>72.33</v>
      </c>
      <c r="S30" s="5" t="s">
        <v>61</v>
      </c>
      <c r="T30" s="5"/>
      <c r="Y30" s="6"/>
      <c r="AA30" s="5"/>
    </row>
    <row r="31" spans="1:27" ht="12.75" x14ac:dyDescent="0.25">
      <c r="A31" s="4">
        <v>30</v>
      </c>
      <c r="B31" s="13" t="s">
        <v>252</v>
      </c>
      <c r="C31" s="14" t="s">
        <v>253</v>
      </c>
      <c r="D31" s="17" t="s">
        <v>254</v>
      </c>
      <c r="E31" s="18" t="s">
        <v>255</v>
      </c>
      <c r="F31" s="14" t="s">
        <v>56</v>
      </c>
      <c r="G31" s="14" t="s">
        <v>256</v>
      </c>
      <c r="H31" s="14" t="s">
        <v>51</v>
      </c>
      <c r="I31" s="14" t="s">
        <v>24</v>
      </c>
      <c r="J31" s="14" t="s">
        <v>23</v>
      </c>
      <c r="K31" s="14" t="s">
        <v>123</v>
      </c>
      <c r="L31" s="14" t="s">
        <v>257</v>
      </c>
      <c r="M31" s="14" t="s">
        <v>258</v>
      </c>
      <c r="N31" s="14" t="s">
        <v>259</v>
      </c>
      <c r="O31" s="14" t="s">
        <v>44</v>
      </c>
      <c r="P31" s="15" t="s">
        <v>57</v>
      </c>
      <c r="Q31" s="15" t="s">
        <v>57</v>
      </c>
      <c r="R31" s="15" t="s">
        <v>57</v>
      </c>
      <c r="S31" s="5"/>
      <c r="T31" s="16"/>
      <c r="U31" s="5" t="s">
        <v>61</v>
      </c>
      <c r="V31" s="16"/>
      <c r="W31" s="16"/>
      <c r="X31" s="16"/>
      <c r="Y31" s="6"/>
      <c r="AA31" s="5"/>
    </row>
    <row r="32" spans="1:27" ht="25.5" x14ac:dyDescent="0.25">
      <c r="A32" s="4">
        <v>31</v>
      </c>
      <c r="B32" s="13" t="s">
        <v>246</v>
      </c>
      <c r="C32" s="14" t="s">
        <v>247</v>
      </c>
      <c r="D32" s="17">
        <v>2186404982</v>
      </c>
      <c r="E32" s="18">
        <v>75845383</v>
      </c>
      <c r="F32" s="14" t="s">
        <v>56</v>
      </c>
      <c r="G32" s="14" t="s">
        <v>248</v>
      </c>
      <c r="H32" s="14" t="s">
        <v>52</v>
      </c>
      <c r="I32" s="14" t="s">
        <v>17</v>
      </c>
      <c r="J32" s="14" t="s">
        <v>25</v>
      </c>
      <c r="K32" s="14" t="s">
        <v>249</v>
      </c>
      <c r="L32" s="14" t="s">
        <v>250</v>
      </c>
      <c r="M32" s="14" t="s">
        <v>251</v>
      </c>
      <c r="N32" s="14"/>
      <c r="O32" s="14" t="s">
        <v>43</v>
      </c>
      <c r="P32" s="15" t="s">
        <v>57</v>
      </c>
      <c r="Q32" s="15" t="s">
        <v>57</v>
      </c>
      <c r="R32" s="15" t="s">
        <v>57</v>
      </c>
      <c r="S32" s="5"/>
      <c r="T32" s="16"/>
      <c r="U32" s="5" t="s">
        <v>61</v>
      </c>
      <c r="W32" s="16"/>
      <c r="X32" s="16"/>
      <c r="Y32" s="6"/>
      <c r="AA32" s="5"/>
    </row>
    <row r="33" spans="1:27" ht="12.75" x14ac:dyDescent="0.25">
      <c r="A33" s="4">
        <v>32</v>
      </c>
      <c r="B33" s="13" t="s">
        <v>192</v>
      </c>
      <c r="C33" s="14" t="s">
        <v>193</v>
      </c>
      <c r="D33" s="17" t="s">
        <v>194</v>
      </c>
      <c r="E33" s="18" t="s">
        <v>195</v>
      </c>
      <c r="F33" s="14" t="s">
        <v>56</v>
      </c>
      <c r="G33" s="14" t="s">
        <v>196</v>
      </c>
      <c r="H33" s="14" t="s">
        <v>51</v>
      </c>
      <c r="I33" s="14" t="s">
        <v>27</v>
      </c>
      <c r="J33" s="14" t="s">
        <v>22</v>
      </c>
      <c r="K33" s="14" t="s">
        <v>197</v>
      </c>
      <c r="L33" s="14" t="s">
        <v>198</v>
      </c>
      <c r="M33" s="14" t="s">
        <v>199</v>
      </c>
      <c r="N33" s="14" t="s">
        <v>200</v>
      </c>
      <c r="O33" s="14" t="s">
        <v>40</v>
      </c>
      <c r="P33" s="15">
        <v>71.33</v>
      </c>
      <c r="Q33" s="15">
        <v>100</v>
      </c>
      <c r="R33" s="15">
        <v>86.67</v>
      </c>
      <c r="S33" s="5" t="s">
        <v>61</v>
      </c>
      <c r="T33" s="16"/>
      <c r="U33" s="16"/>
      <c r="W33" s="16"/>
      <c r="X33" s="16"/>
      <c r="Y33" s="6"/>
      <c r="AA33" s="5"/>
    </row>
    <row r="34" spans="1:27" ht="12.75" x14ac:dyDescent="0.25">
      <c r="A34" s="4">
        <v>33</v>
      </c>
      <c r="B34" s="2" t="s">
        <v>233</v>
      </c>
      <c r="C34" s="1" t="s">
        <v>234</v>
      </c>
      <c r="D34" s="17" t="s">
        <v>235</v>
      </c>
      <c r="E34" s="18">
        <v>108404159</v>
      </c>
      <c r="F34" s="1" t="s">
        <v>56</v>
      </c>
      <c r="G34" s="1" t="s">
        <v>236</v>
      </c>
      <c r="H34" s="1" t="s">
        <v>51</v>
      </c>
      <c r="I34" s="1" t="s">
        <v>26</v>
      </c>
      <c r="J34" s="1" t="s">
        <v>22</v>
      </c>
      <c r="K34" s="1" t="s">
        <v>60</v>
      </c>
      <c r="L34" s="1" t="s">
        <v>59</v>
      </c>
      <c r="M34" s="1" t="s">
        <v>237</v>
      </c>
      <c r="N34" s="1" t="s">
        <v>238</v>
      </c>
      <c r="O34" s="1" t="s">
        <v>33</v>
      </c>
      <c r="P34" s="3">
        <v>80.61</v>
      </c>
      <c r="Q34" s="3">
        <v>100</v>
      </c>
      <c r="R34" s="3">
        <v>74.67</v>
      </c>
      <c r="S34" s="5" t="s">
        <v>61</v>
      </c>
      <c r="T34" s="5"/>
      <c r="Y34" s="6"/>
      <c r="AA34" s="5"/>
    </row>
    <row r="35" spans="1:27" ht="12.75" x14ac:dyDescent="0.25">
      <c r="A35" s="4">
        <v>34</v>
      </c>
      <c r="B35" s="13" t="s">
        <v>155</v>
      </c>
      <c r="C35" s="14" t="s">
        <v>156</v>
      </c>
      <c r="D35" s="17">
        <v>29052117845</v>
      </c>
      <c r="E35" s="18">
        <v>320452293</v>
      </c>
      <c r="F35" s="14" t="s">
        <v>58</v>
      </c>
      <c r="G35" s="14" t="s">
        <v>157</v>
      </c>
      <c r="H35" s="14" t="s">
        <v>51</v>
      </c>
      <c r="I35" s="14" t="s">
        <v>26</v>
      </c>
      <c r="J35" s="14" t="s">
        <v>18</v>
      </c>
      <c r="K35" s="14" t="s">
        <v>158</v>
      </c>
      <c r="L35" s="14" t="s">
        <v>159</v>
      </c>
      <c r="M35" s="14" t="s">
        <v>160</v>
      </c>
      <c r="N35" s="14" t="s">
        <v>161</v>
      </c>
      <c r="O35" s="14" t="s">
        <v>48</v>
      </c>
      <c r="P35" s="15">
        <v>100</v>
      </c>
      <c r="Q35" s="15">
        <v>100</v>
      </c>
      <c r="R35" s="15">
        <v>78</v>
      </c>
      <c r="S35" s="5" t="s">
        <v>61</v>
      </c>
      <c r="T35" s="16"/>
      <c r="U35" s="16"/>
      <c r="V35" s="16"/>
      <c r="W35" s="16"/>
      <c r="X35" s="16"/>
      <c r="Y35" s="6"/>
      <c r="AA35" s="5"/>
    </row>
    <row r="36" spans="1:27" ht="12.75" x14ac:dyDescent="0.25">
      <c r="A36" s="4">
        <v>35</v>
      </c>
      <c r="B36" s="13" t="s">
        <v>176</v>
      </c>
      <c r="C36" s="14" t="s">
        <v>177</v>
      </c>
      <c r="D36" s="17">
        <v>44068298220</v>
      </c>
      <c r="E36" s="18">
        <v>1385777</v>
      </c>
      <c r="F36" s="14" t="s">
        <v>178</v>
      </c>
      <c r="G36" s="14" t="s">
        <v>179</v>
      </c>
      <c r="H36" s="14" t="s">
        <v>51</v>
      </c>
      <c r="I36" s="14" t="s">
        <v>24</v>
      </c>
      <c r="J36" s="14" t="s">
        <v>18</v>
      </c>
      <c r="K36" s="14" t="s">
        <v>180</v>
      </c>
      <c r="L36" s="14" t="s">
        <v>181</v>
      </c>
      <c r="M36" s="14" t="s">
        <v>182</v>
      </c>
      <c r="N36" s="14" t="s">
        <v>183</v>
      </c>
      <c r="O36" s="14" t="s">
        <v>39</v>
      </c>
      <c r="P36" s="15">
        <v>100</v>
      </c>
      <c r="Q36" s="15">
        <v>86.67</v>
      </c>
      <c r="R36" s="15">
        <v>83</v>
      </c>
      <c r="S36" s="5" t="s">
        <v>61</v>
      </c>
      <c r="T36" s="16"/>
      <c r="U36" s="16"/>
      <c r="V36" s="16"/>
      <c r="W36" s="16"/>
      <c r="X36" s="16"/>
      <c r="Y36" s="6"/>
      <c r="AA36" s="5"/>
    </row>
    <row r="37" spans="1:27" ht="12.75" x14ac:dyDescent="0.25">
      <c r="A37" s="4">
        <v>36</v>
      </c>
      <c r="B37" s="2" t="s">
        <v>363</v>
      </c>
      <c r="C37" s="1" t="s">
        <v>364</v>
      </c>
      <c r="D37" s="17" t="s">
        <v>365</v>
      </c>
      <c r="E37" s="18">
        <v>76418144</v>
      </c>
      <c r="F37" s="1" t="s">
        <v>56</v>
      </c>
      <c r="G37" s="1" t="s">
        <v>366</v>
      </c>
      <c r="H37" s="1" t="s">
        <v>51</v>
      </c>
      <c r="I37" s="1" t="s">
        <v>17</v>
      </c>
      <c r="J37" s="1" t="s">
        <v>22</v>
      </c>
      <c r="K37" s="1" t="s">
        <v>367</v>
      </c>
      <c r="L37" s="1" t="s">
        <v>59</v>
      </c>
      <c r="M37" s="1" t="s">
        <v>368</v>
      </c>
      <c r="N37" s="1" t="s">
        <v>369</v>
      </c>
      <c r="O37" s="1" t="s">
        <v>33</v>
      </c>
      <c r="P37" s="3">
        <v>100</v>
      </c>
      <c r="Q37" s="3">
        <v>90</v>
      </c>
      <c r="R37" s="3">
        <v>91.67</v>
      </c>
      <c r="S37" s="5" t="s">
        <v>61</v>
      </c>
      <c r="T37" s="5"/>
      <c r="Y37" s="6"/>
      <c r="AA37" s="5"/>
    </row>
    <row r="38" spans="1:27" ht="12.75" x14ac:dyDescent="0.25">
      <c r="A38" s="4">
        <v>37</v>
      </c>
      <c r="B38" s="13" t="s">
        <v>118</v>
      </c>
      <c r="C38" s="14" t="s">
        <v>119</v>
      </c>
      <c r="D38" s="17" t="s">
        <v>120</v>
      </c>
      <c r="E38" s="18">
        <v>63245232</v>
      </c>
      <c r="F38" s="14" t="s">
        <v>56</v>
      </c>
      <c r="G38" s="14" t="s">
        <v>121</v>
      </c>
      <c r="H38" s="14" t="s">
        <v>51</v>
      </c>
      <c r="I38" s="14" t="s">
        <v>21</v>
      </c>
      <c r="J38" s="14" t="s">
        <v>22</v>
      </c>
      <c r="K38" s="14" t="s">
        <v>122</v>
      </c>
      <c r="L38" s="14" t="s">
        <v>123</v>
      </c>
      <c r="M38" s="14" t="s">
        <v>124</v>
      </c>
      <c r="N38" s="14" t="s">
        <v>125</v>
      </c>
      <c r="O38" s="14" t="s">
        <v>33</v>
      </c>
      <c r="P38" s="15">
        <v>100</v>
      </c>
      <c r="Q38" s="15">
        <v>96.67</v>
      </c>
      <c r="R38" s="15">
        <v>73</v>
      </c>
      <c r="S38" s="5" t="s">
        <v>61</v>
      </c>
      <c r="T38" s="16"/>
      <c r="U38" s="16"/>
      <c r="V38" s="16"/>
      <c r="W38" s="16"/>
      <c r="X38" s="16"/>
      <c r="Y38" s="6"/>
      <c r="AA38" s="5"/>
    </row>
    <row r="39" spans="1:27" ht="12.75" x14ac:dyDescent="0.25">
      <c r="A39" s="4">
        <v>38</v>
      </c>
      <c r="B39" s="13" t="s">
        <v>310</v>
      </c>
      <c r="C39" s="14" t="s">
        <v>311</v>
      </c>
      <c r="D39" s="17" t="s">
        <v>312</v>
      </c>
      <c r="E39" s="18">
        <v>68626277</v>
      </c>
      <c r="F39" s="14" t="s">
        <v>56</v>
      </c>
      <c r="G39" s="14" t="s">
        <v>313</v>
      </c>
      <c r="H39" s="14" t="s">
        <v>51</v>
      </c>
      <c r="I39" s="14" t="s">
        <v>21</v>
      </c>
      <c r="J39" s="14" t="s">
        <v>25</v>
      </c>
      <c r="K39" s="14" t="s">
        <v>314</v>
      </c>
      <c r="L39" s="14" t="s">
        <v>315</v>
      </c>
      <c r="M39" s="14" t="s">
        <v>316</v>
      </c>
      <c r="N39" s="14" t="s">
        <v>317</v>
      </c>
      <c r="O39" s="14" t="s">
        <v>47</v>
      </c>
      <c r="P39" s="15">
        <v>95</v>
      </c>
      <c r="Q39" s="15">
        <v>100</v>
      </c>
      <c r="R39" s="15">
        <v>84.33</v>
      </c>
      <c r="S39" s="5" t="s">
        <v>61</v>
      </c>
      <c r="T39" s="16"/>
      <c r="W39" s="16"/>
      <c r="X39" s="16"/>
      <c r="Y39" s="6"/>
      <c r="AA39" s="5"/>
    </row>
    <row r="40" spans="1:27" ht="12.75" x14ac:dyDescent="0.25">
      <c r="A40" s="4">
        <v>39</v>
      </c>
      <c r="B40" s="13" t="s">
        <v>239</v>
      </c>
      <c r="C40" s="14" t="s">
        <v>240</v>
      </c>
      <c r="D40" s="17">
        <v>1449423990</v>
      </c>
      <c r="E40" s="18">
        <v>62599111</v>
      </c>
      <c r="F40" s="14" t="s">
        <v>56</v>
      </c>
      <c r="G40" s="14" t="s">
        <v>241</v>
      </c>
      <c r="H40" s="14" t="s">
        <v>51</v>
      </c>
      <c r="I40" s="14" t="s">
        <v>24</v>
      </c>
      <c r="J40" s="14" t="s">
        <v>25</v>
      </c>
      <c r="K40" s="14" t="s">
        <v>242</v>
      </c>
      <c r="L40" s="14" t="s">
        <v>243</v>
      </c>
      <c r="M40" s="14" t="s">
        <v>244</v>
      </c>
      <c r="N40" s="14" t="s">
        <v>245</v>
      </c>
      <c r="O40" s="14" t="s">
        <v>30</v>
      </c>
      <c r="P40" s="15">
        <v>92</v>
      </c>
      <c r="Q40" s="15">
        <v>100</v>
      </c>
      <c r="R40" s="15">
        <v>78</v>
      </c>
      <c r="S40" s="5" t="s">
        <v>61</v>
      </c>
      <c r="T40" s="5"/>
      <c r="U40" s="16"/>
      <c r="W40" s="16"/>
      <c r="X40" s="16"/>
      <c r="Y40" s="6"/>
      <c r="AA40" s="5"/>
    </row>
    <row r="41" spans="1:27" ht="12.75" x14ac:dyDescent="0.25">
      <c r="A41" s="4">
        <v>40</v>
      </c>
      <c r="B41" s="13" t="s">
        <v>215</v>
      </c>
      <c r="C41" s="14" t="s">
        <v>216</v>
      </c>
      <c r="D41" s="17" t="s">
        <v>217</v>
      </c>
      <c r="E41" s="18" t="s">
        <v>218</v>
      </c>
      <c r="F41" s="14" t="s">
        <v>56</v>
      </c>
      <c r="G41" s="14" t="s">
        <v>219</v>
      </c>
      <c r="H41" s="14" t="s">
        <v>51</v>
      </c>
      <c r="I41" s="14" t="s">
        <v>21</v>
      </c>
      <c r="J41" s="14" t="s">
        <v>22</v>
      </c>
      <c r="K41" s="14" t="s">
        <v>220</v>
      </c>
      <c r="L41" s="14" t="s">
        <v>221</v>
      </c>
      <c r="M41" s="14" t="s">
        <v>222</v>
      </c>
      <c r="N41" s="14" t="s">
        <v>223</v>
      </c>
      <c r="O41" s="14" t="s">
        <v>49</v>
      </c>
      <c r="P41" s="15">
        <v>97.22</v>
      </c>
      <c r="Q41" s="15">
        <v>97.14</v>
      </c>
      <c r="R41" s="15">
        <v>100</v>
      </c>
      <c r="S41" s="5" t="s">
        <v>61</v>
      </c>
      <c r="T41" s="16"/>
      <c r="U41" s="16"/>
      <c r="V41" s="16"/>
      <c r="W41" s="16"/>
      <c r="X41" s="16"/>
      <c r="Y41" s="6"/>
      <c r="AA41" s="5"/>
    </row>
    <row r="42" spans="1:27" ht="12.75" x14ac:dyDescent="0.25">
      <c r="A42" s="4">
        <v>41</v>
      </c>
      <c r="B42" s="13" t="s">
        <v>109</v>
      </c>
      <c r="C42" s="14" t="s">
        <v>110</v>
      </c>
      <c r="D42" s="17" t="s">
        <v>111</v>
      </c>
      <c r="E42" s="18" t="s">
        <v>112</v>
      </c>
      <c r="F42" s="14" t="s">
        <v>58</v>
      </c>
      <c r="G42" s="14" t="s">
        <v>113</v>
      </c>
      <c r="H42" s="14" t="s">
        <v>51</v>
      </c>
      <c r="I42" s="14" t="s">
        <v>26</v>
      </c>
      <c r="J42" s="14" t="s">
        <v>23</v>
      </c>
      <c r="K42" s="14" t="s">
        <v>114</v>
      </c>
      <c r="L42" s="14" t="s">
        <v>115</v>
      </c>
      <c r="M42" s="14" t="s">
        <v>116</v>
      </c>
      <c r="N42" s="14" t="s">
        <v>117</v>
      </c>
      <c r="O42" s="14" t="s">
        <v>20</v>
      </c>
      <c r="P42" s="15">
        <v>76</v>
      </c>
      <c r="Q42" s="15">
        <v>93.33</v>
      </c>
      <c r="R42" s="15">
        <v>88</v>
      </c>
      <c r="S42" s="5" t="s">
        <v>61</v>
      </c>
      <c r="T42" s="16"/>
      <c r="U42" s="16"/>
      <c r="V42" s="16"/>
      <c r="W42" s="16"/>
      <c r="X42" s="16"/>
      <c r="Y42" s="6"/>
      <c r="AA42" s="5"/>
    </row>
    <row r="43" spans="1:27" ht="12.75" x14ac:dyDescent="0.25">
      <c r="A43" s="4">
        <v>42</v>
      </c>
      <c r="B43" s="13" t="s">
        <v>140</v>
      </c>
      <c r="C43" s="14" t="s">
        <v>141</v>
      </c>
      <c r="D43" s="17">
        <v>657193798</v>
      </c>
      <c r="E43" s="18">
        <v>2046518</v>
      </c>
      <c r="F43" s="14" t="s">
        <v>56</v>
      </c>
      <c r="G43" s="14" t="s">
        <v>142</v>
      </c>
      <c r="H43" s="14" t="s">
        <v>51</v>
      </c>
      <c r="I43" s="14" t="s">
        <v>26</v>
      </c>
      <c r="J43" s="14" t="s">
        <v>31</v>
      </c>
      <c r="K43" s="14" t="s">
        <v>143</v>
      </c>
      <c r="L43" s="14" t="s">
        <v>144</v>
      </c>
      <c r="M43" s="14" t="s">
        <v>145</v>
      </c>
      <c r="N43" s="14" t="s">
        <v>146</v>
      </c>
      <c r="O43" s="14" t="s">
        <v>32</v>
      </c>
      <c r="P43" s="15">
        <v>95</v>
      </c>
      <c r="Q43" s="15">
        <v>100</v>
      </c>
      <c r="R43" s="15">
        <v>84.67</v>
      </c>
      <c r="S43" s="5" t="s">
        <v>61</v>
      </c>
      <c r="T43" s="16"/>
      <c r="U43" s="16"/>
      <c r="V43" s="16"/>
      <c r="W43" s="16"/>
      <c r="X43" s="16"/>
    </row>
    <row r="44" spans="1:27" ht="12.75" x14ac:dyDescent="0.25">
      <c r="A44" s="4">
        <v>43</v>
      </c>
      <c r="B44" s="13" t="s">
        <v>349</v>
      </c>
      <c r="C44" s="14" t="s">
        <v>350</v>
      </c>
      <c r="D44" s="17">
        <v>2024591957</v>
      </c>
      <c r="E44" s="18">
        <v>527371348</v>
      </c>
      <c r="F44" s="14" t="s">
        <v>56</v>
      </c>
      <c r="G44" s="14" t="s">
        <v>351</v>
      </c>
      <c r="H44" s="14" t="s">
        <v>51</v>
      </c>
      <c r="I44" s="14" t="s">
        <v>24</v>
      </c>
      <c r="J44" s="14" t="s">
        <v>23</v>
      </c>
      <c r="K44" s="14" t="s">
        <v>352</v>
      </c>
      <c r="L44" s="14" t="s">
        <v>353</v>
      </c>
      <c r="M44" s="14" t="s">
        <v>354</v>
      </c>
      <c r="N44" s="14" t="s">
        <v>355</v>
      </c>
      <c r="O44" s="14" t="s">
        <v>34</v>
      </c>
      <c r="P44" s="15">
        <v>100</v>
      </c>
      <c r="Q44" s="15">
        <v>95</v>
      </c>
      <c r="R44" s="15">
        <v>76.67</v>
      </c>
      <c r="S44" s="5" t="s">
        <v>61</v>
      </c>
      <c r="T44" s="16"/>
      <c r="V44" s="16"/>
      <c r="W44" s="16"/>
      <c r="X44" s="16"/>
    </row>
    <row r="45" spans="1:27" x14ac:dyDescent="0.25">
      <c r="S45" s="7">
        <f>COUNTIF(Tabela1[Aprovados],"x")</f>
        <v>34</v>
      </c>
      <c r="T45" s="7">
        <f>COUNTIF(Tabela1[Reprovados],"x")</f>
        <v>1</v>
      </c>
      <c r="U45" s="7">
        <f>COUNTIF(Tabela1[Desistentes],"x")</f>
        <v>8</v>
      </c>
      <c r="V45" s="7">
        <f>COUNTIF(Tabela1[Não responderam o 1º questionário],"x")</f>
        <v>0</v>
      </c>
      <c r="W45" s="7">
        <f>COUNTIF(Tabela1[Nunca acessaram o curso],"X")</f>
        <v>0</v>
      </c>
    </row>
    <row r="46" spans="1:27" x14ac:dyDescent="0.25">
      <c r="B46" s="3"/>
      <c r="C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27" x14ac:dyDescent="0.25">
      <c r="B47" s="3"/>
      <c r="C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27" x14ac:dyDescent="0.25">
      <c r="B48" s="3"/>
      <c r="C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2:15" x14ac:dyDescent="0.25">
      <c r="B49" s="3"/>
      <c r="C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2:15" x14ac:dyDescent="0.25">
      <c r="B50" s="3"/>
      <c r="C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2:15" x14ac:dyDescent="0.25">
      <c r="B51" s="3"/>
      <c r="C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2:15" x14ac:dyDescent="0.25">
      <c r="B52" s="3"/>
      <c r="C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5" x14ac:dyDescent="0.25">
      <c r="B53" s="3"/>
      <c r="C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2:15" x14ac:dyDescent="0.25">
      <c r="B54" s="3"/>
      <c r="C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2:15" x14ac:dyDescent="0.25">
      <c r="B55" s="3"/>
      <c r="C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2:15" x14ac:dyDescent="0.25">
      <c r="B56" s="3"/>
      <c r="C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2:15" x14ac:dyDescent="0.25">
      <c r="B57" s="3"/>
      <c r="C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2:15" x14ac:dyDescent="0.25">
      <c r="B58" s="3"/>
      <c r="C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2:15" x14ac:dyDescent="0.25">
      <c r="B59" s="3"/>
      <c r="C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2:15" x14ac:dyDescent="0.25">
      <c r="B60" s="3"/>
      <c r="C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2:15" x14ac:dyDescent="0.25">
      <c r="B61" s="3"/>
      <c r="C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2:15" x14ac:dyDescent="0.25">
      <c r="B62" s="3"/>
      <c r="C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2:15" x14ac:dyDescent="0.25">
      <c r="B63" s="3"/>
      <c r="C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2:15" x14ac:dyDescent="0.25">
      <c r="B64" s="3"/>
      <c r="C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2:15" x14ac:dyDescent="0.25">
      <c r="B65" s="3"/>
      <c r="C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2:15" x14ac:dyDescent="0.25">
      <c r="B66" s="3"/>
      <c r="C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2:15" x14ac:dyDescent="0.25">
      <c r="B67" s="3"/>
      <c r="C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2:15" x14ac:dyDescent="0.25">
      <c r="B68" s="3"/>
      <c r="C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2:15" x14ac:dyDescent="0.25">
      <c r="B69" s="3"/>
      <c r="C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2:15" x14ac:dyDescent="0.25">
      <c r="B70" s="3"/>
      <c r="C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2:15" x14ac:dyDescent="0.25">
      <c r="B71" s="3"/>
      <c r="C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2:15" x14ac:dyDescent="0.25">
      <c r="B72" s="3"/>
      <c r="C72" s="3"/>
      <c r="F72" s="3"/>
      <c r="G72" s="3"/>
      <c r="H72" s="3"/>
      <c r="I72" s="3"/>
      <c r="J72" s="3"/>
      <c r="K72" s="3"/>
      <c r="L72" s="3"/>
      <c r="M72" s="3"/>
      <c r="N72" s="3"/>
      <c r="O72" s="3"/>
    </row>
  </sheetData>
  <conditionalFormatting sqref="R46:T1048576 R45 P2:R44">
    <cfRule type="cellIs" dxfId="6" priority="9" operator="lessThan">
      <formula>70</formula>
    </cfRule>
  </conditionalFormatting>
  <conditionalFormatting sqref="D1:D1048576">
    <cfRule type="duplicateValues" dxfId="5" priority="2"/>
    <cfRule type="duplicateValues" dxfId="4" priority="4"/>
  </conditionalFormatting>
  <conditionalFormatting sqref="B1:B1048576">
    <cfRule type="duplicateValues" dxfId="3" priority="3"/>
  </conditionalFormatting>
  <conditionalFormatting sqref="P1:R1">
    <cfRule type="cellIs" dxfId="2" priority="1" operator="lessThan">
      <formula>70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FABIO DELEK</cp:lastModifiedBy>
  <dcterms:created xsi:type="dcterms:W3CDTF">2018-10-08T12:34:10Z</dcterms:created>
  <dcterms:modified xsi:type="dcterms:W3CDTF">2024-07-15T18:27:11Z</dcterms:modified>
</cp:coreProperties>
</file>